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" windowWidth="15135" windowHeight="9300" tabRatio="504" activeTab="0"/>
  </bookViews>
  <sheets>
    <sheet name="In Home Timesheet" sheetId="1" r:id="rId1"/>
  </sheets>
  <definedNames/>
  <calcPr fullCalcOnLoad="1"/>
</workbook>
</file>

<file path=xl/sharedStrings.xml><?xml version="1.0" encoding="utf-8"?>
<sst xmlns="http://schemas.openxmlformats.org/spreadsheetml/2006/main" count="313" uniqueCount="58">
  <si>
    <t>of</t>
  </si>
  <si>
    <t>Date</t>
  </si>
  <si>
    <t>Start</t>
  </si>
  <si>
    <t>Type</t>
  </si>
  <si>
    <t xml:space="preserve">Month: </t>
  </si>
  <si>
    <t xml:space="preserve">Year: </t>
  </si>
  <si>
    <t>Page:</t>
  </si>
  <si>
    <t>JCS</t>
  </si>
  <si>
    <t>Counselor:</t>
  </si>
  <si>
    <t>Clients</t>
  </si>
  <si>
    <t>#</t>
  </si>
  <si>
    <t>=</t>
  </si>
  <si>
    <t>Miles</t>
  </si>
  <si>
    <t xml:space="preserve">Pay= </t>
  </si>
  <si>
    <t xml:space="preserve">Referrals= </t>
  </si>
  <si>
    <t>CIJDC-  In Home Counselor Timesheet</t>
  </si>
  <si>
    <t>ON</t>
  </si>
  <si>
    <t>x</t>
  </si>
  <si>
    <t>Hours</t>
  </si>
  <si>
    <t>Training</t>
  </si>
  <si>
    <t>PTO CREDIT</t>
  </si>
  <si>
    <t>Total Credit</t>
  </si>
  <si>
    <t>Orientation/Meeting</t>
  </si>
  <si>
    <t xml:space="preserve">diff= </t>
  </si>
  <si>
    <t>NA</t>
  </si>
  <si>
    <t>Bfast</t>
  </si>
  <si>
    <t>Lunch</t>
  </si>
  <si>
    <t>Dinner</t>
  </si>
  <si>
    <t>Reim:</t>
  </si>
  <si>
    <t>On-Shift Meals</t>
  </si>
  <si>
    <t xml:space="preserve">Reim: </t>
  </si>
  <si>
    <t>list 1 if Training is &lt;=5, list 2 if &gt;5</t>
  </si>
  <si>
    <t>Blocks</t>
  </si>
  <si>
    <t xml:space="preserve">Health Stipend= </t>
  </si>
  <si>
    <t xml:space="preserve">Meals= </t>
  </si>
  <si>
    <t xml:space="preserve">Training Blocks= </t>
  </si>
  <si>
    <t xml:space="preserve">Orientation/MTG= </t>
  </si>
  <si>
    <t xml:space="preserve">Miles= </t>
  </si>
  <si>
    <t>If ON SHIFT, enter # of Hours ON SHIFT</t>
  </si>
  <si>
    <r>
      <t>Approx Paydays: 23</t>
    </r>
    <r>
      <rPr>
        <b/>
        <vertAlign val="superscript"/>
        <sz val="11"/>
        <rFont val="Times New Roman"/>
        <family val="1"/>
      </rPr>
      <t>rd</t>
    </r>
    <r>
      <rPr>
        <b/>
        <sz val="11"/>
        <rFont val="Times New Roman"/>
        <family val="1"/>
      </rPr>
      <t>, 8</t>
    </r>
    <r>
      <rPr>
        <b/>
        <vertAlign val="superscript"/>
        <sz val="11"/>
        <rFont val="Times New Roman"/>
        <family val="1"/>
      </rPr>
      <t>th</t>
    </r>
  </si>
  <si>
    <t xml:space="preserve">Pay Period: </t>
  </si>
  <si>
    <r>
      <t>1</t>
    </r>
    <r>
      <rPr>
        <b/>
        <vertAlign val="superscript"/>
        <sz val="11"/>
        <color indexed="17"/>
        <rFont val="Times New Roman"/>
        <family val="1"/>
      </rPr>
      <t>st</t>
    </r>
    <r>
      <rPr>
        <b/>
        <sz val="11"/>
        <color indexed="17"/>
        <rFont val="Times New Roman"/>
        <family val="1"/>
      </rPr>
      <t>-15</t>
    </r>
    <r>
      <rPr>
        <b/>
        <vertAlign val="superscript"/>
        <sz val="11"/>
        <color indexed="17"/>
        <rFont val="Times New Roman"/>
        <family val="1"/>
      </rPr>
      <t xml:space="preserve">th  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</si>
  <si>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>-end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</si>
  <si>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 xml:space="preserve">-end </t>
    </r>
  </si>
  <si>
    <t>Round Hours to nearest 1/4:  split at 7/8  :  22,23  :  37,38  :  52,53</t>
  </si>
  <si>
    <t>CIJDC must have progress notes for each session to process payroll</t>
  </si>
  <si>
    <t>JCS Type:  io=in office, ih=in home, gc=group, ca=court, ns=no show(billed after second NS)</t>
  </si>
  <si>
    <r>
      <t>1</t>
    </r>
    <r>
      <rPr>
        <vertAlign val="superscript"/>
        <sz val="8"/>
        <rFont val="Times New Roman"/>
        <family val="1"/>
      </rPr>
      <t>st</t>
    </r>
    <r>
      <rPr>
        <sz val="8"/>
        <rFont val="Times New Roman"/>
        <family val="1"/>
      </rPr>
      <t>-15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are due on 18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by NOON</t>
    </r>
  </si>
  <si>
    <r>
      <t>16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>-end are due on the 3</t>
    </r>
    <r>
      <rPr>
        <vertAlign val="superscript"/>
        <sz val="8"/>
        <rFont val="Times New Roman"/>
        <family val="1"/>
      </rPr>
      <t>rd</t>
    </r>
    <r>
      <rPr>
        <sz val="8"/>
        <rFont val="Times New Roman"/>
        <family val="1"/>
      </rPr>
      <t xml:space="preserve"> by NOON</t>
    </r>
  </si>
  <si>
    <t>EMAIL Progress Notes &amp; Timesheets to: inhome@cijdc.com</t>
  </si>
  <si>
    <t>Hrs as</t>
  </si>
  <si>
    <t>PTO</t>
  </si>
  <si>
    <t>Earned</t>
  </si>
  <si>
    <t>GRAY CELLS= OFFICE USE ONLY</t>
  </si>
  <si>
    <t>Gross Pay Total</t>
  </si>
  <si>
    <t xml:space="preserve"> </t>
  </si>
  <si>
    <t>BHIS</t>
  </si>
  <si>
    <t xml:space="preserve">BHIS Type: H2019 IND-ha, H2019 fam=HR, ci=H2011 sd=H2014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</si>
</sst>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"/>
    <numFmt numFmtId="168" formatCode="0.0000"/>
    <numFmt numFmtId="169" formatCode="[$-409]dddd\,\ mmmm\ dd\,\ yyyy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/dd/yy;@"/>
  </numFmts>
  <fonts count="7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10"/>
      <color indexed="12"/>
      <name val="Arial Narrow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16"/>
      <name val="Arial Narrow"/>
      <family val="2"/>
    </font>
    <font>
      <b/>
      <sz val="8"/>
      <color indexed="9"/>
      <name val="Arial Narrow"/>
      <family val="2"/>
    </font>
    <font>
      <sz val="6"/>
      <name val="Arial Narrow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b/>
      <vertAlign val="superscript"/>
      <sz val="11"/>
      <color indexed="17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vertAlign val="superscript"/>
      <sz val="8"/>
      <name val="Times New Roman"/>
      <family val="1"/>
    </font>
    <font>
      <b/>
      <sz val="18"/>
      <name val="Arial Narrow"/>
      <family val="2"/>
    </font>
    <font>
      <b/>
      <sz val="12"/>
      <name val="Arial Narrow"/>
      <family val="2"/>
    </font>
    <font>
      <sz val="12"/>
      <color indexed="16"/>
      <name val="Arial Narrow"/>
      <family val="2"/>
    </font>
    <font>
      <sz val="12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color indexed="12"/>
      <name val="Arial Narrow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0"/>
      <color indexed="12"/>
      <name val="Arial Narrow"/>
      <family val="2"/>
    </font>
    <font>
      <b/>
      <sz val="12"/>
      <color indexed="16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0" borderId="14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7" fillId="34" borderId="17" xfId="0" applyFont="1" applyFill="1" applyBorder="1" applyAlignment="1">
      <alignment horizontal="center" vertical="center" textRotation="90" wrapText="1"/>
    </xf>
    <xf numFmtId="0" fontId="17" fillId="35" borderId="18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shrinkToFit="1"/>
    </xf>
    <xf numFmtId="0" fontId="9" fillId="0" borderId="18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vertical="center" textRotation="90"/>
    </xf>
    <xf numFmtId="0" fontId="9" fillId="33" borderId="19" xfId="0" applyFont="1" applyFill="1" applyBorder="1" applyAlignment="1">
      <alignment horizontal="center" vertical="center" textRotation="90" wrapText="1"/>
    </xf>
    <xf numFmtId="0" fontId="17" fillId="36" borderId="20" xfId="0" applyFont="1" applyFill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2" fillId="0" borderId="18" xfId="0" applyFont="1" applyFill="1" applyBorder="1" applyAlignment="1">
      <alignment shrinkToFit="1"/>
    </xf>
    <xf numFmtId="0" fontId="22" fillId="0" borderId="24" xfId="0" applyFont="1" applyFill="1" applyBorder="1" applyAlignment="1">
      <alignment horizontal="center" shrinkToFit="1"/>
    </xf>
    <xf numFmtId="0" fontId="22" fillId="0" borderId="25" xfId="0" applyFont="1" applyFill="1" applyBorder="1" applyAlignment="1">
      <alignment horizontal="center" shrinkToFit="1"/>
    </xf>
    <xf numFmtId="3" fontId="20" fillId="33" borderId="13" xfId="0" applyNumberFormat="1" applyFont="1" applyFill="1" applyBorder="1" applyAlignment="1">
      <alignment shrinkToFit="1"/>
    </xf>
    <xf numFmtId="4" fontId="20" fillId="36" borderId="26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1" fontId="11" fillId="0" borderId="27" xfId="0" applyNumberFormat="1" applyFont="1" applyBorder="1" applyAlignment="1">
      <alignment horizontal="center" shrinkToFit="1"/>
    </xf>
    <xf numFmtId="1" fontId="10" fillId="0" borderId="28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1" fontId="10" fillId="0" borderId="29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1" fontId="11" fillId="0" borderId="30" xfId="0" applyNumberFormat="1" applyFont="1" applyBorder="1" applyAlignment="1">
      <alignment horizontal="center" shrinkToFit="1"/>
    </xf>
    <xf numFmtId="1" fontId="10" fillId="0" borderId="31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1" fontId="11" fillId="0" borderId="32" xfId="0" applyNumberFormat="1" applyFont="1" applyBorder="1" applyAlignment="1">
      <alignment horizontal="center" shrinkToFit="1"/>
    </xf>
    <xf numFmtId="0" fontId="12" fillId="0" borderId="33" xfId="0" applyFont="1" applyFill="1" applyBorder="1" applyAlignment="1">
      <alignment shrinkToFit="1"/>
    </xf>
    <xf numFmtId="4" fontId="19" fillId="0" borderId="33" xfId="0" applyNumberFormat="1" applyFont="1" applyFill="1" applyBorder="1" applyAlignment="1">
      <alignment horizontal="center" shrinkToFit="1"/>
    </xf>
    <xf numFmtId="3" fontId="20" fillId="0" borderId="33" xfId="0" applyNumberFormat="1" applyFont="1" applyFill="1" applyBorder="1" applyAlignment="1">
      <alignment horizontal="center" shrinkToFit="1"/>
    </xf>
    <xf numFmtId="0" fontId="12" fillId="0" borderId="34" xfId="0" applyFont="1" applyFill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shrinkToFit="1"/>
    </xf>
    <xf numFmtId="3" fontId="20" fillId="0" borderId="0" xfId="0" applyNumberFormat="1" applyFont="1" applyFill="1" applyBorder="1" applyAlignment="1">
      <alignment horizontal="center" shrinkToFit="1"/>
    </xf>
    <xf numFmtId="0" fontId="12" fillId="0" borderId="26" xfId="0" applyFont="1" applyFill="1" applyBorder="1" applyAlignment="1">
      <alignment shrinkToFit="1"/>
    </xf>
    <xf numFmtId="1" fontId="10" fillId="0" borderId="35" xfId="0" applyNumberFormat="1" applyFont="1" applyBorder="1" applyAlignment="1">
      <alignment horizontal="center" shrinkToFit="1"/>
    </xf>
    <xf numFmtId="0" fontId="24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13" xfId="0" applyFont="1" applyFill="1" applyBorder="1" applyAlignment="1">
      <alignment shrinkToFit="1"/>
    </xf>
    <xf numFmtId="3" fontId="20" fillId="0" borderId="0" xfId="0" applyNumberFormat="1" applyFont="1" applyFill="1" applyBorder="1" applyAlignment="1">
      <alignment shrinkToFit="1"/>
    </xf>
    <xf numFmtId="4" fontId="20" fillId="0" borderId="0" xfId="0" applyNumberFormat="1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 indent="1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 vertical="center" textRotation="90"/>
    </xf>
    <xf numFmtId="2" fontId="21" fillId="0" borderId="0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/>
    </xf>
    <xf numFmtId="1" fontId="22" fillId="0" borderId="24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8" fontId="11" fillId="0" borderId="37" xfId="0" applyNumberFormat="1" applyFont="1" applyFill="1" applyBorder="1" applyAlignment="1">
      <alignment horizontal="center" shrinkToFit="1"/>
    </xf>
    <xf numFmtId="178" fontId="11" fillId="0" borderId="29" xfId="0" applyNumberFormat="1" applyFont="1" applyFill="1" applyBorder="1" applyAlignment="1">
      <alignment horizontal="center" shrinkToFit="1"/>
    </xf>
    <xf numFmtId="178" fontId="11" fillId="0" borderId="38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44" fontId="22" fillId="38" borderId="18" xfId="44" applyFont="1" applyFill="1" applyBorder="1" applyAlignment="1">
      <alignment horizontal="center" shrinkToFit="1"/>
    </xf>
    <xf numFmtId="44" fontId="22" fillId="38" borderId="13" xfId="44" applyFont="1" applyFill="1" applyBorder="1" applyAlignment="1">
      <alignment horizontal="center" shrinkToFit="1"/>
    </xf>
    <xf numFmtId="44" fontId="22" fillId="38" borderId="26" xfId="44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39" xfId="0" applyFont="1" applyFill="1" applyBorder="1" applyAlignment="1">
      <alignment horizontal="center" shrinkToFit="1"/>
    </xf>
    <xf numFmtId="178" fontId="11" fillId="0" borderId="28" xfId="0" applyNumberFormat="1" applyFont="1" applyFill="1" applyBorder="1" applyAlignment="1">
      <alignment horizontal="center" shrinkToFit="1"/>
    </xf>
    <xf numFmtId="178" fontId="11" fillId="0" borderId="31" xfId="0" applyNumberFormat="1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shrinkToFit="1"/>
    </xf>
    <xf numFmtId="2" fontId="35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44" fontId="22" fillId="0" borderId="0" xfId="44" applyFont="1" applyFill="1" applyBorder="1" applyAlignment="1">
      <alignment horizontal="center" shrinkToFit="1"/>
    </xf>
    <xf numFmtId="1" fontId="33" fillId="38" borderId="37" xfId="0" applyNumberFormat="1" applyFont="1" applyFill="1" applyBorder="1" applyAlignment="1">
      <alignment horizontal="right"/>
    </xf>
    <xf numFmtId="2" fontId="11" fillId="38" borderId="40" xfId="44" applyNumberFormat="1" applyFont="1" applyFill="1" applyBorder="1" applyAlignment="1">
      <alignment horizontal="right"/>
    </xf>
    <xf numFmtId="0" fontId="11" fillId="38" borderId="40" xfId="0" applyFont="1" applyFill="1" applyBorder="1" applyAlignment="1">
      <alignment horizontal="center"/>
    </xf>
    <xf numFmtId="172" fontId="38" fillId="38" borderId="40" xfId="44" applyNumberFormat="1" applyFont="1" applyFill="1" applyBorder="1" applyAlignment="1">
      <alignment horizontal="right" shrinkToFit="1"/>
    </xf>
    <xf numFmtId="2" fontId="23" fillId="38" borderId="40" xfId="0" applyNumberFormat="1" applyFont="1" applyFill="1" applyBorder="1" applyAlignment="1">
      <alignment horizontal="center"/>
    </xf>
    <xf numFmtId="1" fontId="33" fillId="38" borderId="36" xfId="0" applyNumberFormat="1" applyFont="1" applyFill="1" applyBorder="1" applyAlignment="1">
      <alignment horizontal="right"/>
    </xf>
    <xf numFmtId="2" fontId="11" fillId="38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horizontal="center"/>
    </xf>
    <xf numFmtId="172" fontId="38" fillId="38" borderId="0" xfId="44" applyNumberFormat="1" applyFont="1" applyFill="1" applyBorder="1" applyAlignment="1">
      <alignment horizontal="right"/>
    </xf>
    <xf numFmtId="2" fontId="23" fillId="38" borderId="0" xfId="0" applyNumberFormat="1" applyFont="1" applyFill="1" applyBorder="1" applyAlignment="1">
      <alignment horizontal="center"/>
    </xf>
    <xf numFmtId="1" fontId="11" fillId="38" borderId="0" xfId="44" applyNumberFormat="1" applyFont="1" applyFill="1" applyBorder="1" applyAlignment="1">
      <alignment horizontal="right"/>
    </xf>
    <xf numFmtId="2" fontId="11" fillId="38" borderId="0" xfId="0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2" fontId="33" fillId="38" borderId="33" xfId="0" applyNumberFormat="1" applyFont="1" applyFill="1" applyBorder="1" applyAlignment="1">
      <alignment horizontal="right"/>
    </xf>
    <xf numFmtId="0" fontId="22" fillId="38" borderId="33" xfId="0" applyFont="1" applyFill="1" applyBorder="1" applyAlignment="1">
      <alignment horizontal="center"/>
    </xf>
    <xf numFmtId="2" fontId="33" fillId="38" borderId="41" xfId="0" applyNumberFormat="1" applyFont="1" applyFill="1" applyBorder="1" applyAlignment="1">
      <alignment horizontal="center"/>
    </xf>
    <xf numFmtId="1" fontId="33" fillId="38" borderId="34" xfId="0" applyNumberFormat="1" applyFont="1" applyFill="1" applyBorder="1" applyAlignment="1">
      <alignment horizontal="right"/>
    </xf>
    <xf numFmtId="1" fontId="11" fillId="38" borderId="33" xfId="0" applyNumberFormat="1" applyFont="1" applyFill="1" applyBorder="1" applyAlignment="1">
      <alignment/>
    </xf>
    <xf numFmtId="0" fontId="11" fillId="38" borderId="33" xfId="0" applyFont="1" applyFill="1" applyBorder="1" applyAlignment="1">
      <alignment horizontal="center"/>
    </xf>
    <xf numFmtId="44" fontId="38" fillId="38" borderId="33" xfId="44" applyNumberFormat="1" applyFont="1" applyFill="1" applyBorder="1" applyAlignment="1">
      <alignment horizontal="right" shrinkToFit="1"/>
    </xf>
    <xf numFmtId="2" fontId="23" fillId="38" borderId="33" xfId="0" applyNumberFormat="1" applyFont="1" applyFill="1" applyBorder="1" applyAlignment="1">
      <alignment horizontal="center"/>
    </xf>
    <xf numFmtId="2" fontId="23" fillId="38" borderId="33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1" fontId="35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 horizontal="right"/>
    </xf>
    <xf numFmtId="0" fontId="40" fillId="0" borderId="26" xfId="0" applyFont="1" applyFill="1" applyBorder="1" applyAlignment="1">
      <alignment horizontal="center" shrinkToFit="1"/>
    </xf>
    <xf numFmtId="0" fontId="26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" fontId="27" fillId="0" borderId="0" xfId="0" applyNumberFormat="1" applyFont="1" applyBorder="1" applyAlignment="1">
      <alignment vertical="center"/>
    </xf>
    <xf numFmtId="2" fontId="33" fillId="0" borderId="0" xfId="0" applyNumberFormat="1" applyFont="1" applyFill="1" applyBorder="1" applyAlignment="1">
      <alignment shrinkToFit="1"/>
    </xf>
    <xf numFmtId="0" fontId="0" fillId="38" borderId="34" xfId="0" applyFill="1" applyBorder="1" applyAlignment="1">
      <alignment/>
    </xf>
    <xf numFmtId="2" fontId="33" fillId="0" borderId="0" xfId="0" applyNumberFormat="1" applyFont="1" applyFill="1" applyBorder="1" applyAlignment="1">
      <alignment horizontal="right" shrinkToFit="1"/>
    </xf>
    <xf numFmtId="2" fontId="11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2" fontId="33" fillId="38" borderId="18" xfId="0" applyNumberFormat="1" applyFont="1" applyFill="1" applyBorder="1" applyAlignment="1">
      <alignment horizontal="right"/>
    </xf>
    <xf numFmtId="2" fontId="22" fillId="38" borderId="18" xfId="0" applyNumberFormat="1" applyFont="1" applyFill="1" applyBorder="1" applyAlignment="1">
      <alignment/>
    </xf>
    <xf numFmtId="0" fontId="22" fillId="38" borderId="18" xfId="0" applyFont="1" applyFill="1" applyBorder="1" applyAlignment="1">
      <alignment horizontal="center"/>
    </xf>
    <xf numFmtId="2" fontId="33" fillId="38" borderId="39" xfId="0" applyNumberFormat="1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 shrinkToFit="1"/>
    </xf>
    <xf numFmtId="0" fontId="11" fillId="38" borderId="29" xfId="0" applyFont="1" applyFill="1" applyBorder="1" applyAlignment="1">
      <alignment horizontal="center" shrinkToFit="1"/>
    </xf>
    <xf numFmtId="0" fontId="11" fillId="38" borderId="31" xfId="0" applyFont="1" applyFill="1" applyBorder="1" applyAlignment="1">
      <alignment horizontal="center" shrinkToFit="1"/>
    </xf>
    <xf numFmtId="4" fontId="11" fillId="38" borderId="10" xfId="0" applyNumberFormat="1" applyFont="1" applyFill="1" applyBorder="1" applyAlignment="1">
      <alignment horizontal="center" shrinkToFit="1"/>
    </xf>
    <xf numFmtId="4" fontId="11" fillId="38" borderId="11" xfId="0" applyNumberFormat="1" applyFont="1" applyFill="1" applyBorder="1" applyAlignment="1">
      <alignment horizontal="center" shrinkToFit="1"/>
    </xf>
    <xf numFmtId="2" fontId="11" fillId="38" borderId="11" xfId="0" applyNumberFormat="1" applyFont="1" applyFill="1" applyBorder="1" applyAlignment="1">
      <alignment horizontal="center" shrinkToFit="1"/>
    </xf>
    <xf numFmtId="2" fontId="11" fillId="38" borderId="12" xfId="0" applyNumberFormat="1" applyFont="1" applyFill="1" applyBorder="1" applyAlignment="1">
      <alignment horizontal="center" shrinkToFit="1"/>
    </xf>
    <xf numFmtId="3" fontId="11" fillId="38" borderId="10" xfId="0" applyNumberFormat="1" applyFont="1" applyFill="1" applyBorder="1" applyAlignment="1">
      <alignment horizontal="center" shrinkToFit="1"/>
    </xf>
    <xf numFmtId="3" fontId="11" fillId="38" borderId="11" xfId="0" applyNumberFormat="1" applyFont="1" applyFill="1" applyBorder="1" applyAlignment="1">
      <alignment horizontal="center" shrinkToFit="1"/>
    </xf>
    <xf numFmtId="3" fontId="11" fillId="38" borderId="12" xfId="0" applyNumberFormat="1" applyFont="1" applyFill="1" applyBorder="1" applyAlignment="1">
      <alignment horizontal="center" shrinkToFit="1"/>
    </xf>
    <xf numFmtId="0" fontId="11" fillId="37" borderId="10" xfId="0" applyFont="1" applyFill="1" applyBorder="1" applyAlignment="1">
      <alignment horizontal="center" shrinkToFit="1"/>
    </xf>
    <xf numFmtId="1" fontId="11" fillId="37" borderId="11" xfId="0" applyNumberFormat="1" applyFont="1" applyFill="1" applyBorder="1" applyAlignment="1">
      <alignment horizontal="center" shrinkToFit="1"/>
    </xf>
    <xf numFmtId="2" fontId="11" fillId="37" borderId="11" xfId="0" applyNumberFormat="1" applyFont="1" applyFill="1" applyBorder="1" applyAlignment="1">
      <alignment horizontal="center" shrinkToFit="1"/>
    </xf>
    <xf numFmtId="2" fontId="11" fillId="37" borderId="12" xfId="0" applyNumberFormat="1" applyFont="1" applyFill="1" applyBorder="1" applyAlignment="1">
      <alignment horizontal="center" shrinkToFit="1"/>
    </xf>
    <xf numFmtId="0" fontId="11" fillId="38" borderId="42" xfId="0" applyFont="1" applyFill="1" applyBorder="1" applyAlignment="1">
      <alignment horizontal="center" shrinkToFit="1"/>
    </xf>
    <xf numFmtId="1" fontId="11" fillId="38" borderId="43" xfId="0" applyNumberFormat="1" applyFont="1" applyFill="1" applyBorder="1" applyAlignment="1">
      <alignment horizontal="center" shrinkToFit="1"/>
    </xf>
    <xf numFmtId="0" fontId="11" fillId="38" borderId="43" xfId="0" applyFont="1" applyFill="1" applyBorder="1" applyAlignment="1">
      <alignment horizontal="center" shrinkToFit="1"/>
    </xf>
    <xf numFmtId="0" fontId="11" fillId="38" borderId="44" xfId="0" applyFont="1" applyFill="1" applyBorder="1" applyAlignment="1">
      <alignment horizontal="center" shrinkToFit="1"/>
    </xf>
    <xf numFmtId="4" fontId="11" fillId="38" borderId="42" xfId="0" applyNumberFormat="1" applyFont="1" applyFill="1" applyBorder="1" applyAlignment="1">
      <alignment horizontal="center" shrinkToFit="1"/>
    </xf>
    <xf numFmtId="4" fontId="11" fillId="38" borderId="43" xfId="0" applyNumberFormat="1" applyFont="1" applyFill="1" applyBorder="1" applyAlignment="1">
      <alignment horizontal="center" shrinkToFit="1"/>
    </xf>
    <xf numFmtId="2" fontId="11" fillId="38" borderId="43" xfId="0" applyNumberFormat="1" applyFont="1" applyFill="1" applyBorder="1" applyAlignment="1">
      <alignment horizontal="center" shrinkToFit="1"/>
    </xf>
    <xf numFmtId="2" fontId="11" fillId="38" borderId="44" xfId="0" applyNumberFormat="1" applyFont="1" applyFill="1" applyBorder="1" applyAlignment="1">
      <alignment horizontal="center" shrinkToFit="1"/>
    </xf>
    <xf numFmtId="0" fontId="10" fillId="38" borderId="42" xfId="0" applyFont="1" applyFill="1" applyBorder="1" applyAlignment="1">
      <alignment horizontal="center" shrinkToFit="1"/>
    </xf>
    <xf numFmtId="0" fontId="10" fillId="38" borderId="43" xfId="0" applyFont="1" applyFill="1" applyBorder="1" applyAlignment="1">
      <alignment horizontal="center" shrinkToFit="1"/>
    </xf>
    <xf numFmtId="0" fontId="10" fillId="38" borderId="44" xfId="0" applyFont="1" applyFill="1" applyBorder="1" applyAlignment="1">
      <alignment horizontal="center" shrinkToFit="1"/>
    </xf>
    <xf numFmtId="2" fontId="13" fillId="38" borderId="13" xfId="0" applyNumberFormat="1" applyFont="1" applyFill="1" applyBorder="1" applyAlignment="1">
      <alignment horizontal="center" shrinkToFit="1"/>
    </xf>
    <xf numFmtId="1" fontId="13" fillId="38" borderId="18" xfId="0" applyNumberFormat="1" applyFont="1" applyFill="1" applyBorder="1" applyAlignment="1">
      <alignment horizontal="center" shrinkToFit="1"/>
    </xf>
    <xf numFmtId="2" fontId="13" fillId="38" borderId="18" xfId="0" applyNumberFormat="1" applyFont="1" applyFill="1" applyBorder="1" applyAlignment="1">
      <alignment horizontal="center" shrinkToFit="1"/>
    </xf>
    <xf numFmtId="2" fontId="13" fillId="38" borderId="26" xfId="0" applyNumberFormat="1" applyFont="1" applyFill="1" applyBorder="1" applyAlignment="1">
      <alignment horizontal="center" shrinkToFit="1"/>
    </xf>
    <xf numFmtId="2" fontId="39" fillId="38" borderId="24" xfId="0" applyNumberFormat="1" applyFont="1" applyFill="1" applyBorder="1" applyAlignment="1">
      <alignment horizontal="right"/>
    </xf>
    <xf numFmtId="2" fontId="39" fillId="38" borderId="25" xfId="0" applyNumberFormat="1" applyFont="1" applyFill="1" applyBorder="1" applyAlignment="1">
      <alignment horizontal="right"/>
    </xf>
    <xf numFmtId="2" fontId="39" fillId="38" borderId="45" xfId="0" applyNumberFormat="1" applyFont="1" applyFill="1" applyBorder="1" applyAlignment="1">
      <alignment horizontal="right"/>
    </xf>
    <xf numFmtId="2" fontId="22" fillId="38" borderId="45" xfId="0" applyNumberFormat="1" applyFont="1" applyFill="1" applyBorder="1" applyAlignment="1">
      <alignment horizontal="right"/>
    </xf>
    <xf numFmtId="0" fontId="22" fillId="38" borderId="13" xfId="0" applyFont="1" applyFill="1" applyBorder="1" applyAlignment="1">
      <alignment horizontal="center" shrinkToFit="1"/>
    </xf>
    <xf numFmtId="0" fontId="22" fillId="38" borderId="18" xfId="0" applyFont="1" applyFill="1" applyBorder="1" applyAlignment="1">
      <alignment horizontal="center" shrinkToFit="1"/>
    </xf>
    <xf numFmtId="1" fontId="22" fillId="38" borderId="18" xfId="0" applyNumberFormat="1" applyFont="1" applyFill="1" applyBorder="1" applyAlignment="1">
      <alignment horizontal="center" shrinkToFit="1"/>
    </xf>
    <xf numFmtId="0" fontId="22" fillId="38" borderId="26" xfId="0" applyFont="1" applyFill="1" applyBorder="1" applyAlignment="1">
      <alignment horizontal="center" shrinkToFit="1"/>
    </xf>
    <xf numFmtId="2" fontId="22" fillId="38" borderId="26" xfId="0" applyNumberFormat="1" applyFont="1" applyFill="1" applyBorder="1" applyAlignment="1">
      <alignment horizontal="center" shrinkToFit="1"/>
    </xf>
    <xf numFmtId="1" fontId="22" fillId="38" borderId="26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right" vertical="center" indent="1"/>
    </xf>
    <xf numFmtId="44" fontId="11" fillId="0" borderId="43" xfId="44" applyFont="1" applyFill="1" applyBorder="1" applyAlignment="1">
      <alignment horizontal="center" shrinkToFit="1"/>
    </xf>
    <xf numFmtId="2" fontId="11" fillId="0" borderId="42" xfId="0" applyNumberFormat="1" applyFont="1" applyFill="1" applyBorder="1" applyAlignment="1">
      <alignment horizontal="center" shrinkToFit="1"/>
    </xf>
    <xf numFmtId="44" fontId="11" fillId="0" borderId="10" xfId="44" applyFont="1" applyFill="1" applyBorder="1" applyAlignment="1">
      <alignment horizontal="center" shrinkToFit="1"/>
    </xf>
    <xf numFmtId="44" fontId="11" fillId="0" borderId="42" xfId="44" applyFont="1" applyFill="1" applyBorder="1" applyAlignment="1">
      <alignment horizontal="center" shrinkToFit="1"/>
    </xf>
    <xf numFmtId="1" fontId="11" fillId="0" borderId="42" xfId="0" applyNumberFormat="1" applyFont="1" applyFill="1" applyBorder="1" applyAlignment="1">
      <alignment horizontal="center" shrinkToFit="1"/>
    </xf>
    <xf numFmtId="2" fontId="11" fillId="0" borderId="43" xfId="0" applyNumberFormat="1" applyFont="1" applyFill="1" applyBorder="1" applyAlignment="1">
      <alignment horizontal="center" shrinkToFit="1"/>
    </xf>
    <xf numFmtId="44" fontId="11" fillId="0" borderId="11" xfId="44" applyFont="1" applyFill="1" applyBorder="1" applyAlignment="1">
      <alignment horizontal="center" shrinkToFit="1"/>
    </xf>
    <xf numFmtId="1" fontId="11" fillId="0" borderId="43" xfId="0" applyNumberFormat="1" applyFont="1" applyFill="1" applyBorder="1" applyAlignment="1">
      <alignment horizontal="center" shrinkToFit="1"/>
    </xf>
    <xf numFmtId="2" fontId="11" fillId="0" borderId="44" xfId="0" applyNumberFormat="1" applyFont="1" applyFill="1" applyBorder="1" applyAlignment="1">
      <alignment horizontal="center" shrinkToFit="1"/>
    </xf>
    <xf numFmtId="44" fontId="11" fillId="0" borderId="12" xfId="44" applyFont="1" applyFill="1" applyBorder="1" applyAlignment="1">
      <alignment horizontal="center" shrinkToFit="1"/>
    </xf>
    <xf numFmtId="44" fontId="11" fillId="0" borderId="44" xfId="44" applyFont="1" applyFill="1" applyBorder="1" applyAlignment="1">
      <alignment horizontal="center" shrinkToFit="1"/>
    </xf>
    <xf numFmtId="1" fontId="11" fillId="0" borderId="44" xfId="0" applyNumberFormat="1" applyFont="1" applyFill="1" applyBorder="1" applyAlignment="1">
      <alignment horizontal="center" shrinkToFit="1"/>
    </xf>
    <xf numFmtId="0" fontId="11" fillId="33" borderId="24" xfId="0" applyFont="1" applyFill="1" applyBorder="1" applyAlignment="1">
      <alignment horizontal="center" shrinkToFit="1"/>
    </xf>
    <xf numFmtId="0" fontId="11" fillId="33" borderId="43" xfId="0" applyFont="1" applyFill="1" applyBorder="1" applyAlignment="1">
      <alignment horizontal="center" shrinkToFit="1"/>
    </xf>
    <xf numFmtId="0" fontId="11" fillId="33" borderId="46" xfId="0" applyFont="1" applyFill="1" applyBorder="1" applyAlignment="1">
      <alignment horizontal="center" shrinkToFit="1"/>
    </xf>
    <xf numFmtId="1" fontId="22" fillId="38" borderId="34" xfId="0" applyNumberFormat="1" applyFont="1" applyFill="1" applyBorder="1" applyAlignment="1">
      <alignment horizontal="right" shrinkToFit="1"/>
    </xf>
    <xf numFmtId="1" fontId="43" fillId="38" borderId="33" xfId="0" applyNumberFormat="1" applyFont="1" applyFill="1" applyBorder="1" applyAlignment="1">
      <alignment horizontal="right" vertical="center"/>
    </xf>
    <xf numFmtId="0" fontId="0" fillId="38" borderId="13" xfId="0" applyFill="1" applyBorder="1" applyAlignment="1">
      <alignment/>
    </xf>
    <xf numFmtId="0" fontId="22" fillId="38" borderId="33" xfId="0" applyFont="1" applyFill="1" applyBorder="1" applyAlignment="1">
      <alignment horizontal="right"/>
    </xf>
    <xf numFmtId="0" fontId="11" fillId="38" borderId="13" xfId="0" applyFont="1" applyFill="1" applyBorder="1" applyAlignment="1">
      <alignment horizontal="right"/>
    </xf>
    <xf numFmtId="2" fontId="11" fillId="38" borderId="39" xfId="0" applyNumberFormat="1" applyFont="1" applyFill="1" applyBorder="1" applyAlignment="1">
      <alignment horizontal="center"/>
    </xf>
    <xf numFmtId="1" fontId="22" fillId="38" borderId="13" xfId="0" applyNumberFormat="1" applyFont="1" applyFill="1" applyBorder="1" applyAlignment="1">
      <alignment horizontal="center" shrinkToFit="1"/>
    </xf>
    <xf numFmtId="0" fontId="42" fillId="38" borderId="26" xfId="0" applyFont="1" applyFill="1" applyBorder="1" applyAlignment="1">
      <alignment horizontal="center" shrinkToFit="1"/>
    </xf>
    <xf numFmtId="2" fontId="43" fillId="38" borderId="26" xfId="0" applyNumberFormat="1" applyFont="1" applyFill="1" applyBorder="1" applyAlignment="1">
      <alignment horizontal="center"/>
    </xf>
    <xf numFmtId="1" fontId="43" fillId="38" borderId="26" xfId="0" applyNumberFormat="1" applyFont="1" applyFill="1" applyBorder="1" applyAlignment="1">
      <alignment horizontal="center"/>
    </xf>
    <xf numFmtId="0" fontId="27" fillId="38" borderId="26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 quotePrefix="1">
      <alignment horizontal="center" shrinkToFit="1"/>
    </xf>
    <xf numFmtId="0" fontId="3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 shrinkToFit="1"/>
    </xf>
    <xf numFmtId="0" fontId="23" fillId="37" borderId="18" xfId="0" applyFont="1" applyFill="1" applyBorder="1" applyAlignment="1">
      <alignment horizontal="center" shrinkToFit="1"/>
    </xf>
    <xf numFmtId="0" fontId="23" fillId="37" borderId="39" xfId="0" applyFont="1" applyFill="1" applyBorder="1" applyAlignment="1">
      <alignment horizontal="center" shrinkToFit="1"/>
    </xf>
    <xf numFmtId="1" fontId="11" fillId="0" borderId="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shrinkToFit="1"/>
    </xf>
    <xf numFmtId="4" fontId="19" fillId="35" borderId="13" xfId="0" applyNumberFormat="1" applyFont="1" applyFill="1" applyBorder="1" applyAlignment="1">
      <alignment horizontal="center" shrinkToFit="1"/>
    </xf>
    <xf numFmtId="4" fontId="19" fillId="35" borderId="39" xfId="0" applyNumberFormat="1" applyFont="1" applyFill="1" applyBorder="1" applyAlignment="1">
      <alignment horizontal="center" shrinkToFit="1"/>
    </xf>
    <xf numFmtId="4" fontId="19" fillId="34" borderId="13" xfId="0" applyNumberFormat="1" applyFont="1" applyFill="1" applyBorder="1" applyAlignment="1">
      <alignment horizontal="center" shrinkToFit="1"/>
    </xf>
    <xf numFmtId="4" fontId="19" fillId="34" borderId="39" xfId="0" applyNumberFormat="1" applyFont="1" applyFill="1" applyBorder="1" applyAlignment="1">
      <alignment horizontal="center" shrinkToFit="1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right" shrinkToFit="1"/>
    </xf>
    <xf numFmtId="0" fontId="11" fillId="0" borderId="47" xfId="0" applyFont="1" applyFill="1" applyBorder="1" applyAlignment="1">
      <alignment horizontal="right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3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48" xfId="0" applyFont="1" applyFill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 shrinkToFit="1"/>
    </xf>
    <xf numFmtId="0" fontId="27" fillId="0" borderId="39" xfId="0" applyFont="1" applyFill="1" applyBorder="1" applyAlignment="1">
      <alignment horizontal="center" shrinkToFit="1"/>
    </xf>
    <xf numFmtId="0" fontId="27" fillId="0" borderId="13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2" fontId="27" fillId="0" borderId="4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41" fillId="38" borderId="13" xfId="0" applyFont="1" applyFill="1" applyBorder="1" applyAlignment="1">
      <alignment horizontal="center"/>
    </xf>
    <xf numFmtId="0" fontId="41" fillId="38" borderId="18" xfId="0" applyFont="1" applyFill="1" applyBorder="1" applyAlignment="1">
      <alignment horizontal="center"/>
    </xf>
    <xf numFmtId="0" fontId="41" fillId="38" borderId="39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 horizontal="center" shrinkToFit="1"/>
    </xf>
    <xf numFmtId="0" fontId="22" fillId="0" borderId="13" xfId="0" applyFont="1" applyFill="1" applyBorder="1" applyAlignment="1">
      <alignment horizontal="center" shrinkToFit="1"/>
    </xf>
    <xf numFmtId="0" fontId="22" fillId="0" borderId="18" xfId="0" applyFont="1" applyFill="1" applyBorder="1" applyAlignment="1">
      <alignment horizontal="center" shrinkToFit="1"/>
    </xf>
    <xf numFmtId="0" fontId="22" fillId="0" borderId="39" xfId="0" applyFont="1" applyFill="1" applyBorder="1" applyAlignment="1">
      <alignment horizontal="center" shrinkToFit="1"/>
    </xf>
    <xf numFmtId="2" fontId="22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textRotation="180"/>
    </xf>
    <xf numFmtId="0" fontId="8" fillId="33" borderId="1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99"/>
  <sheetViews>
    <sheetView tabSelected="1" view="pageBreakPreview" zoomScaleSheetLayoutView="100" zoomScalePageLayoutView="0" workbookViewId="0" topLeftCell="H1">
      <selection activeCell="AT13" sqref="AT13:AY13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2.8515625" style="0" customWidth="1"/>
    <col min="4" max="4" width="3.140625" style="0" customWidth="1"/>
    <col min="5" max="6" width="2.8515625" style="0" customWidth="1"/>
    <col min="7" max="8" width="2.7109375" style="0" customWidth="1"/>
    <col min="9" max="9" width="3.57421875" style="0" customWidth="1"/>
    <col min="10" max="11" width="3.140625" style="0" customWidth="1"/>
    <col min="12" max="13" width="2.8515625" style="0" customWidth="1"/>
    <col min="14" max="15" width="2.7109375" style="0" customWidth="1"/>
    <col min="16" max="16" width="3.57421875" style="0" customWidth="1"/>
    <col min="17" max="18" width="3.140625" style="0" customWidth="1"/>
    <col min="19" max="20" width="2.8515625" style="0" customWidth="1"/>
    <col min="21" max="22" width="2.7109375" style="0" customWidth="1"/>
    <col min="23" max="23" width="3.421875" style="0" customWidth="1"/>
    <col min="24" max="25" width="3.140625" style="0" customWidth="1"/>
    <col min="26" max="27" width="2.8515625" style="0" customWidth="1"/>
    <col min="28" max="29" width="2.7109375" style="0" customWidth="1"/>
    <col min="30" max="30" width="3.28125" style="0" customWidth="1"/>
    <col min="31" max="31" width="3.140625" style="0" customWidth="1"/>
    <col min="32" max="32" width="3.140625" style="13" customWidth="1"/>
    <col min="33" max="34" width="2.8515625" style="0" customWidth="1"/>
    <col min="35" max="35" width="2.7109375" style="0" customWidth="1"/>
    <col min="36" max="36" width="2.7109375" style="92" customWidth="1"/>
    <col min="37" max="37" width="3.8515625" style="139" customWidth="1"/>
    <col min="38" max="38" width="17.140625" style="139" customWidth="1"/>
    <col min="39" max="39" width="6.8515625" style="139" customWidth="1"/>
    <col min="40" max="40" width="6.57421875" style="139" customWidth="1"/>
    <col min="41" max="41" width="6.7109375" style="140" customWidth="1"/>
    <col min="42" max="42" width="5.00390625" style="141" bestFit="1" customWidth="1"/>
    <col min="43" max="43" width="7.28125" style="142" customWidth="1"/>
    <col min="44" max="44" width="6.00390625" style="142" customWidth="1"/>
    <col min="45" max="45" width="1.8515625" style="142" customWidth="1"/>
    <col min="46" max="46" width="6.7109375" style="142" customWidth="1"/>
    <col min="47" max="47" width="5.8515625" style="142" customWidth="1"/>
    <col min="48" max="49" width="6.7109375" style="139" customWidth="1"/>
    <col min="50" max="50" width="6.7109375" style="141" customWidth="1"/>
    <col min="51" max="51" width="5.7109375" style="92" customWidth="1"/>
    <col min="52" max="52" width="1.7109375" style="22" customWidth="1"/>
    <col min="53" max="118" width="9.140625" style="22" customWidth="1"/>
  </cols>
  <sheetData>
    <row r="1" spans="1:118" s="2" customFormat="1" ht="19.5" customHeight="1" thickBot="1">
      <c r="A1" s="42" t="s">
        <v>15</v>
      </c>
      <c r="B1" s="42"/>
      <c r="C1" s="43"/>
      <c r="D1" s="42"/>
      <c r="E1" s="43"/>
      <c r="F1" s="42"/>
      <c r="G1" s="43"/>
      <c r="H1" s="42"/>
      <c r="I1" s="42"/>
      <c r="J1" s="42"/>
      <c r="K1" s="42"/>
      <c r="L1" s="42"/>
      <c r="M1" s="42"/>
      <c r="N1" s="42"/>
      <c r="O1" s="42"/>
      <c r="P1" s="14" t="s">
        <v>8</v>
      </c>
      <c r="Q1" s="14"/>
      <c r="R1" s="10"/>
      <c r="S1" s="10"/>
      <c r="T1" s="283"/>
      <c r="U1" s="284"/>
      <c r="V1" s="284"/>
      <c r="W1" s="284"/>
      <c r="X1" s="284"/>
      <c r="Y1" s="284"/>
      <c r="Z1" s="284"/>
      <c r="AA1" s="284"/>
      <c r="AB1" s="285"/>
      <c r="AE1" s="1" t="s">
        <v>6</v>
      </c>
      <c r="AF1" s="61">
        <v>1</v>
      </c>
      <c r="AG1" s="43" t="s">
        <v>0</v>
      </c>
      <c r="AH1" s="62">
        <v>1</v>
      </c>
      <c r="AJ1" s="81"/>
      <c r="AK1" s="278" t="s">
        <v>53</v>
      </c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80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s="2" customFormat="1" ht="4.5" customHeight="1" thickBot="1">
      <c r="A2" s="42"/>
      <c r="B2" s="42"/>
      <c r="C2" s="43"/>
      <c r="D2" s="42"/>
      <c r="E2" s="43"/>
      <c r="F2" s="42"/>
      <c r="G2" s="43"/>
      <c r="H2" s="42"/>
      <c r="I2" s="42"/>
      <c r="J2" s="42"/>
      <c r="K2" s="42"/>
      <c r="L2" s="42"/>
      <c r="M2" s="42"/>
      <c r="N2" s="42"/>
      <c r="O2" s="42"/>
      <c r="P2" s="14"/>
      <c r="Q2" s="14"/>
      <c r="R2" s="10"/>
      <c r="S2" s="10"/>
      <c r="T2" s="29"/>
      <c r="U2" s="29"/>
      <c r="V2" s="29"/>
      <c r="W2" s="29"/>
      <c r="X2" s="29"/>
      <c r="Y2" s="29"/>
      <c r="Z2" s="43"/>
      <c r="AA2" s="43"/>
      <c r="AB2" s="25"/>
      <c r="AC2" s="1"/>
      <c r="AD2" s="25"/>
      <c r="AE2" s="43"/>
      <c r="AF2" s="25"/>
      <c r="AG2" s="43"/>
      <c r="AH2" s="30"/>
      <c r="AI2" s="43"/>
      <c r="AJ2" s="81"/>
      <c r="AK2" s="82"/>
      <c r="AL2" s="83"/>
      <c r="AM2" s="84"/>
      <c r="AN2" s="85"/>
      <c r="AO2" s="86"/>
      <c r="AP2" s="87"/>
      <c r="AQ2" s="82"/>
      <c r="AR2" s="82"/>
      <c r="AS2" s="82"/>
      <c r="AT2" s="82"/>
      <c r="AU2" s="83"/>
      <c r="AV2" s="88"/>
      <c r="AW2" s="80"/>
      <c r="AX2" s="87"/>
      <c r="AY2" s="80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</row>
    <row r="3" spans="1:118" s="151" customFormat="1" ht="17.25" customHeight="1" thickBot="1">
      <c r="A3" s="148"/>
      <c r="B3" s="148"/>
      <c r="C3" s="149" t="s">
        <v>4</v>
      </c>
      <c r="D3" s="256"/>
      <c r="E3" s="257"/>
      <c r="F3" s="260" t="s">
        <v>5</v>
      </c>
      <c r="G3" s="261"/>
      <c r="H3" s="262"/>
      <c r="I3" s="258"/>
      <c r="J3" s="259"/>
      <c r="K3" s="260" t="s">
        <v>40</v>
      </c>
      <c r="L3" s="261"/>
      <c r="M3" s="261"/>
      <c r="N3" s="261"/>
      <c r="O3" s="261"/>
      <c r="P3" s="272" t="s">
        <v>41</v>
      </c>
      <c r="Q3" s="272"/>
      <c r="R3" s="273"/>
      <c r="S3" s="150" t="s">
        <v>55</v>
      </c>
      <c r="U3" s="274" t="s">
        <v>43</v>
      </c>
      <c r="V3" s="274"/>
      <c r="W3" s="274"/>
      <c r="X3" s="275"/>
      <c r="Y3" s="150"/>
      <c r="Z3" s="281" t="s">
        <v>39</v>
      </c>
      <c r="AA3" s="282"/>
      <c r="AB3" s="282"/>
      <c r="AC3" s="282"/>
      <c r="AD3" s="282"/>
      <c r="AE3" s="282"/>
      <c r="AF3" s="282"/>
      <c r="AG3" s="282"/>
      <c r="AH3" s="282"/>
      <c r="AI3" s="282"/>
      <c r="AJ3" s="156"/>
      <c r="AK3" s="152"/>
      <c r="AL3" s="152"/>
      <c r="AM3" s="152"/>
      <c r="AN3" s="152"/>
      <c r="AO3" s="152"/>
      <c r="AP3" s="152"/>
      <c r="AQ3" s="153" t="s">
        <v>50</v>
      </c>
      <c r="AR3" s="153" t="s">
        <v>52</v>
      </c>
      <c r="AS3" s="154"/>
      <c r="AT3" s="152"/>
      <c r="AU3" s="152"/>
      <c r="AV3" s="152"/>
      <c r="AW3" s="152"/>
      <c r="AX3" s="152"/>
      <c r="AY3" s="155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</row>
    <row r="4" spans="1:118" s="5" customFormat="1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2"/>
      <c r="AD4" s="12"/>
      <c r="AE4" s="12"/>
      <c r="AF4" s="44"/>
      <c r="AG4" s="12"/>
      <c r="AH4" s="30"/>
      <c r="AI4" s="26"/>
      <c r="AJ4" s="90"/>
      <c r="AK4" s="203" t="s">
        <v>10</v>
      </c>
      <c r="AL4" s="206" t="s">
        <v>9</v>
      </c>
      <c r="AM4" s="204" t="s">
        <v>7</v>
      </c>
      <c r="AN4" s="207" t="s">
        <v>56</v>
      </c>
      <c r="AO4" s="205" t="s">
        <v>12</v>
      </c>
      <c r="AP4" s="208" t="s">
        <v>16</v>
      </c>
      <c r="AQ4" s="102" t="s">
        <v>51</v>
      </c>
      <c r="AR4" s="147" t="s">
        <v>51</v>
      </c>
      <c r="AS4" s="89"/>
      <c r="AT4" s="250" t="s">
        <v>22</v>
      </c>
      <c r="AU4" s="251"/>
      <c r="AV4" s="251"/>
      <c r="AW4" s="251"/>
      <c r="AX4" s="251"/>
      <c r="AY4" s="252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</row>
    <row r="5" spans="1:51" ht="16.5" customHeight="1" thickBot="1">
      <c r="A5" s="241">
        <v>1</v>
      </c>
      <c r="B5" s="242"/>
      <c r="C5" s="242"/>
      <c r="D5" s="242"/>
      <c r="E5" s="242"/>
      <c r="F5" s="242"/>
      <c r="G5" s="243"/>
      <c r="H5" s="241">
        <v>2</v>
      </c>
      <c r="I5" s="242"/>
      <c r="J5" s="242"/>
      <c r="K5" s="242"/>
      <c r="L5" s="242"/>
      <c r="M5" s="242"/>
      <c r="N5" s="243"/>
      <c r="O5" s="241">
        <v>3</v>
      </c>
      <c r="P5" s="242"/>
      <c r="Q5" s="242"/>
      <c r="R5" s="242"/>
      <c r="S5" s="242"/>
      <c r="T5" s="242"/>
      <c r="U5" s="243"/>
      <c r="V5" s="241">
        <v>4</v>
      </c>
      <c r="W5" s="242"/>
      <c r="X5" s="242"/>
      <c r="Y5" s="242"/>
      <c r="Z5" s="242"/>
      <c r="AA5" s="242"/>
      <c r="AB5" s="243"/>
      <c r="AC5" s="241">
        <v>5</v>
      </c>
      <c r="AD5" s="242"/>
      <c r="AE5" s="242"/>
      <c r="AF5" s="242"/>
      <c r="AG5" s="242"/>
      <c r="AH5" s="242"/>
      <c r="AI5" s="243"/>
      <c r="AK5" s="170">
        <v>1</v>
      </c>
      <c r="AL5" s="184">
        <f>(A5)</f>
        <v>1</v>
      </c>
      <c r="AM5" s="173">
        <f>B17</f>
        <v>0</v>
      </c>
      <c r="AN5" s="188">
        <f>D17</f>
        <v>0</v>
      </c>
      <c r="AO5" s="177">
        <f>F17</f>
        <v>0</v>
      </c>
      <c r="AP5" s="188">
        <f>G17</f>
        <v>0</v>
      </c>
      <c r="AQ5" s="180"/>
      <c r="AR5" s="192">
        <f>AQ5*3</f>
        <v>0</v>
      </c>
      <c r="AS5" s="41"/>
      <c r="AT5" s="37" t="s">
        <v>1</v>
      </c>
      <c r="AU5" s="37" t="s">
        <v>18</v>
      </c>
      <c r="AV5" s="91" t="s">
        <v>25</v>
      </c>
      <c r="AW5" s="91" t="s">
        <v>26</v>
      </c>
      <c r="AX5" s="91" t="s">
        <v>27</v>
      </c>
      <c r="AY5" s="91" t="s">
        <v>12</v>
      </c>
    </row>
    <row r="6" spans="1:51" ht="22.5" customHeight="1" thickBot="1">
      <c r="A6" s="9" t="s">
        <v>1</v>
      </c>
      <c r="B6" s="21" t="s">
        <v>2</v>
      </c>
      <c r="C6" s="20" t="s">
        <v>7</v>
      </c>
      <c r="D6" s="19" t="s">
        <v>56</v>
      </c>
      <c r="E6" s="24" t="s">
        <v>3</v>
      </c>
      <c r="F6" s="31" t="s">
        <v>12</v>
      </c>
      <c r="G6" s="32" t="s">
        <v>16</v>
      </c>
      <c r="H6" s="9" t="s">
        <v>1</v>
      </c>
      <c r="I6" s="21" t="s">
        <v>2</v>
      </c>
      <c r="J6" s="20" t="s">
        <v>7</v>
      </c>
      <c r="K6" s="19" t="s">
        <v>56</v>
      </c>
      <c r="L6" s="24" t="s">
        <v>3</v>
      </c>
      <c r="M6" s="31" t="s">
        <v>12</v>
      </c>
      <c r="N6" s="32" t="s">
        <v>16</v>
      </c>
      <c r="O6" s="9" t="s">
        <v>1</v>
      </c>
      <c r="P6" s="21" t="s">
        <v>2</v>
      </c>
      <c r="Q6" s="20" t="s">
        <v>7</v>
      </c>
      <c r="R6" s="19" t="s">
        <v>56</v>
      </c>
      <c r="S6" s="24" t="s">
        <v>3</v>
      </c>
      <c r="T6" s="31" t="s">
        <v>12</v>
      </c>
      <c r="U6" s="32" t="s">
        <v>16</v>
      </c>
      <c r="V6" s="9" t="s">
        <v>1</v>
      </c>
      <c r="W6" s="21" t="s">
        <v>2</v>
      </c>
      <c r="X6" s="20" t="s">
        <v>7</v>
      </c>
      <c r="Y6" s="19" t="s">
        <v>56</v>
      </c>
      <c r="Z6" s="24" t="s">
        <v>3</v>
      </c>
      <c r="AA6" s="31" t="s">
        <v>12</v>
      </c>
      <c r="AB6" s="32" t="s">
        <v>16</v>
      </c>
      <c r="AC6" s="9" t="s">
        <v>1</v>
      </c>
      <c r="AD6" s="21" t="s">
        <v>2</v>
      </c>
      <c r="AE6" s="20" t="s">
        <v>7</v>
      </c>
      <c r="AF6" s="19" t="s">
        <v>56</v>
      </c>
      <c r="AG6" s="24" t="s">
        <v>3</v>
      </c>
      <c r="AH6" s="31" t="s">
        <v>12</v>
      </c>
      <c r="AI6" s="32" t="s">
        <v>16</v>
      </c>
      <c r="AK6" s="171">
        <f>(AK5+1)</f>
        <v>2</v>
      </c>
      <c r="AL6" s="185">
        <f>H5</f>
        <v>2</v>
      </c>
      <c r="AM6" s="174">
        <f>I17</f>
        <v>0</v>
      </c>
      <c r="AN6" s="189">
        <f>K17</f>
        <v>0</v>
      </c>
      <c r="AO6" s="178">
        <f>M17</f>
        <v>0</v>
      </c>
      <c r="AP6" s="190">
        <f>N17</f>
        <v>0</v>
      </c>
      <c r="AQ6" s="181"/>
      <c r="AR6" s="193">
        <f aca="true" t="shared" si="0" ref="AR6:AR34">AQ6*3</f>
        <v>0</v>
      </c>
      <c r="AS6" s="41"/>
      <c r="AT6" s="93"/>
      <c r="AU6" s="211"/>
      <c r="AV6" s="212"/>
      <c r="AW6" s="213"/>
      <c r="AX6" s="212"/>
      <c r="AY6" s="214"/>
    </row>
    <row r="7" spans="1:51" ht="15" customHeight="1">
      <c r="A7" s="49"/>
      <c r="B7" s="45"/>
      <c r="C7" s="6"/>
      <c r="D7" s="16"/>
      <c r="E7" s="50"/>
      <c r="F7" s="48"/>
      <c r="G7" s="33"/>
      <c r="H7" s="49"/>
      <c r="I7" s="45"/>
      <c r="J7" s="6"/>
      <c r="K7" s="16"/>
      <c r="L7" s="50"/>
      <c r="M7" s="48"/>
      <c r="N7" s="33"/>
      <c r="O7" s="49"/>
      <c r="P7" s="45"/>
      <c r="Q7" s="6"/>
      <c r="R7" s="16"/>
      <c r="S7" s="50"/>
      <c r="T7" s="48"/>
      <c r="U7" s="33"/>
      <c r="V7" s="49"/>
      <c r="W7" s="45"/>
      <c r="X7" s="6"/>
      <c r="Y7" s="16"/>
      <c r="Z7" s="50"/>
      <c r="AA7" s="48"/>
      <c r="AB7" s="33"/>
      <c r="AC7" s="49"/>
      <c r="AD7" s="45"/>
      <c r="AE7" s="6"/>
      <c r="AF7" s="16"/>
      <c r="AG7" s="50"/>
      <c r="AH7" s="48"/>
      <c r="AI7" s="33"/>
      <c r="AK7" s="171">
        <f aca="true" t="shared" si="1" ref="AK7:AK34">(AK6+1)</f>
        <v>3</v>
      </c>
      <c r="AL7" s="185">
        <f>O5</f>
        <v>3</v>
      </c>
      <c r="AM7" s="174">
        <f>P17</f>
        <v>0</v>
      </c>
      <c r="AN7" s="189">
        <f>R17</f>
        <v>0</v>
      </c>
      <c r="AO7" s="178">
        <f>T17</f>
        <v>0</v>
      </c>
      <c r="AP7" s="190">
        <f>U17</f>
        <v>0</v>
      </c>
      <c r="AQ7" s="181"/>
      <c r="AR7" s="193">
        <f t="shared" si="0"/>
        <v>0</v>
      </c>
      <c r="AS7" s="41"/>
      <c r="AT7" s="94"/>
      <c r="AU7" s="215"/>
      <c r="AV7" s="216"/>
      <c r="AW7" s="210"/>
      <c r="AX7" s="216"/>
      <c r="AY7" s="217"/>
    </row>
    <row r="8" spans="1:51" ht="15" customHeight="1" thickBot="1">
      <c r="A8" s="51"/>
      <c r="B8" s="46"/>
      <c r="C8" s="7"/>
      <c r="D8" s="17"/>
      <c r="E8" s="52"/>
      <c r="F8" s="53"/>
      <c r="G8" s="34"/>
      <c r="H8" s="51"/>
      <c r="I8" s="46"/>
      <c r="J8" s="7"/>
      <c r="K8" s="17"/>
      <c r="L8" s="52"/>
      <c r="M8" s="53"/>
      <c r="N8" s="34"/>
      <c r="O8" s="51"/>
      <c r="P8" s="46"/>
      <c r="Q8" s="7"/>
      <c r="R8" s="17"/>
      <c r="S8" s="52"/>
      <c r="T8" s="53"/>
      <c r="U8" s="34"/>
      <c r="V8" s="51"/>
      <c r="W8" s="46"/>
      <c r="X8" s="7"/>
      <c r="Y8" s="17"/>
      <c r="Z8" s="52"/>
      <c r="AA8" s="53"/>
      <c r="AB8" s="34"/>
      <c r="AC8" s="51"/>
      <c r="AD8" s="46"/>
      <c r="AE8" s="7"/>
      <c r="AF8" s="17"/>
      <c r="AG8" s="52"/>
      <c r="AH8" s="53"/>
      <c r="AI8" s="34"/>
      <c r="AK8" s="171">
        <f t="shared" si="1"/>
        <v>4</v>
      </c>
      <c r="AL8" s="186">
        <f>V5</f>
        <v>4</v>
      </c>
      <c r="AM8" s="174">
        <f>W17</f>
        <v>0</v>
      </c>
      <c r="AN8" s="189">
        <f>Y17</f>
        <v>0</v>
      </c>
      <c r="AO8" s="178">
        <f>AA17</f>
        <v>0</v>
      </c>
      <c r="AP8" s="190">
        <f>AB17</f>
        <v>0</v>
      </c>
      <c r="AQ8" s="181"/>
      <c r="AR8" s="193">
        <f t="shared" si="0"/>
        <v>0</v>
      </c>
      <c r="AS8" s="41"/>
      <c r="AT8" s="95"/>
      <c r="AU8" s="218"/>
      <c r="AV8" s="219"/>
      <c r="AW8" s="220"/>
      <c r="AX8" s="219"/>
      <c r="AY8" s="221"/>
    </row>
    <row r="9" spans="1:51" ht="15" customHeight="1" thickBot="1">
      <c r="A9" s="51"/>
      <c r="B9" s="46"/>
      <c r="C9" s="7"/>
      <c r="D9" s="17"/>
      <c r="E9" s="52"/>
      <c r="F9" s="53"/>
      <c r="G9" s="34"/>
      <c r="H9" s="51"/>
      <c r="I9" s="46"/>
      <c r="J9" s="7"/>
      <c r="K9" s="17"/>
      <c r="L9" s="52"/>
      <c r="M9" s="53"/>
      <c r="N9" s="34"/>
      <c r="O9" s="51"/>
      <c r="P9" s="46"/>
      <c r="Q9" s="7"/>
      <c r="R9" s="17"/>
      <c r="S9" s="52"/>
      <c r="T9" s="53"/>
      <c r="U9" s="34"/>
      <c r="V9" s="51"/>
      <c r="W9" s="46"/>
      <c r="X9" s="7"/>
      <c r="Y9" s="17"/>
      <c r="Z9" s="52"/>
      <c r="AA9" s="53"/>
      <c r="AB9" s="34"/>
      <c r="AC9" s="51"/>
      <c r="AD9" s="46"/>
      <c r="AE9" s="7"/>
      <c r="AF9" s="17"/>
      <c r="AG9" s="52"/>
      <c r="AH9" s="53"/>
      <c r="AI9" s="34"/>
      <c r="AK9" s="171">
        <f t="shared" si="1"/>
        <v>5</v>
      </c>
      <c r="AL9" s="186">
        <f>AC5</f>
        <v>5</v>
      </c>
      <c r="AM9" s="174">
        <f>AD17</f>
        <v>0</v>
      </c>
      <c r="AN9" s="189">
        <f>AF17</f>
        <v>0</v>
      </c>
      <c r="AO9" s="178">
        <f>AH17</f>
        <v>0</v>
      </c>
      <c r="AP9" s="190">
        <f>AI17</f>
        <v>0</v>
      </c>
      <c r="AQ9" s="181"/>
      <c r="AR9" s="193">
        <f t="shared" si="0"/>
        <v>0</v>
      </c>
      <c r="AS9" s="41"/>
      <c r="AT9" s="231" t="s">
        <v>28</v>
      </c>
      <c r="AU9" s="207">
        <f>SUM(AU6:AU8)</f>
        <v>0</v>
      </c>
      <c r="AV9" s="97">
        <f>IF(AV6&gt;=5,5,AV6)+IF(AV7&gt;=5,5,AV7)+IF(AV8&gt;=5,5,AV8)</f>
        <v>0</v>
      </c>
      <c r="AW9" s="98">
        <f>IF(AW6&gt;=8,8,AW6)+IF(AW7&gt;=8,8,AW7)+IF(AW8&gt;=8,8,AW8)</f>
        <v>0</v>
      </c>
      <c r="AX9" s="99">
        <f>IF(AX6&gt;=15,15,AX6)+IF(AX7&gt;=15,15,AX7)+IF(AX8&gt;=15,15,AX8)</f>
        <v>0</v>
      </c>
      <c r="AY9" s="208">
        <f>SUM(AY6:AY8)</f>
        <v>0</v>
      </c>
    </row>
    <row r="10" spans="1:51" ht="15" customHeight="1" thickBot="1">
      <c r="A10" s="51"/>
      <c r="B10" s="46"/>
      <c r="C10" s="7"/>
      <c r="D10" s="17"/>
      <c r="E10" s="52"/>
      <c r="F10" s="53"/>
      <c r="G10" s="34"/>
      <c r="H10" s="51"/>
      <c r="I10" s="46"/>
      <c r="J10" s="7"/>
      <c r="K10" s="17"/>
      <c r="L10" s="52"/>
      <c r="M10" s="53"/>
      <c r="N10" s="34"/>
      <c r="O10" s="51"/>
      <c r="P10" s="46"/>
      <c r="Q10" s="7"/>
      <c r="R10" s="17"/>
      <c r="S10" s="52"/>
      <c r="T10" s="53"/>
      <c r="U10" s="34"/>
      <c r="V10" s="51"/>
      <c r="W10" s="46"/>
      <c r="X10" s="7"/>
      <c r="Y10" s="17"/>
      <c r="Z10" s="52"/>
      <c r="AA10" s="53"/>
      <c r="AB10" s="34"/>
      <c r="AC10" s="51"/>
      <c r="AD10" s="46"/>
      <c r="AE10" s="7"/>
      <c r="AF10" s="17"/>
      <c r="AG10" s="52"/>
      <c r="AH10" s="53"/>
      <c r="AI10" s="34"/>
      <c r="AK10" s="171">
        <f t="shared" si="1"/>
        <v>6</v>
      </c>
      <c r="AL10" s="186">
        <f>A19</f>
        <v>6</v>
      </c>
      <c r="AM10" s="174">
        <f>B31</f>
        <v>0</v>
      </c>
      <c r="AN10" s="189">
        <f>D31</f>
        <v>0</v>
      </c>
      <c r="AO10" s="178">
        <f>F31</f>
        <v>0</v>
      </c>
      <c r="AP10" s="190">
        <f>G31</f>
        <v>0</v>
      </c>
      <c r="AQ10" s="181"/>
      <c r="AR10" s="193">
        <f t="shared" si="0"/>
        <v>0</v>
      </c>
      <c r="AS10" s="41"/>
      <c r="AT10" s="96"/>
      <c r="AU10" s="96"/>
      <c r="AV10" s="96"/>
      <c r="AW10" s="96"/>
      <c r="AX10" s="79"/>
      <c r="AY10" s="79"/>
    </row>
    <row r="11" spans="1:51" ht="15" customHeight="1" thickBot="1">
      <c r="A11" s="51"/>
      <c r="B11" s="46"/>
      <c r="C11" s="7"/>
      <c r="D11" s="17"/>
      <c r="E11" s="52"/>
      <c r="F11" s="53"/>
      <c r="G11" s="34"/>
      <c r="H11" s="51"/>
      <c r="I11" s="46"/>
      <c r="J11" s="7"/>
      <c r="K11" s="17"/>
      <c r="L11" s="52"/>
      <c r="M11" s="53"/>
      <c r="N11" s="34"/>
      <c r="O11" s="51"/>
      <c r="P11" s="46"/>
      <c r="Q11" s="7"/>
      <c r="R11" s="17"/>
      <c r="S11" s="52"/>
      <c r="T11" s="53"/>
      <c r="U11" s="34"/>
      <c r="V11" s="51"/>
      <c r="W11" s="46"/>
      <c r="X11" s="7"/>
      <c r="Y11" s="17"/>
      <c r="Z11" s="52"/>
      <c r="AA11" s="53"/>
      <c r="AB11" s="34"/>
      <c r="AC11" s="51"/>
      <c r="AD11" s="46"/>
      <c r="AE11" s="7"/>
      <c r="AF11" s="17"/>
      <c r="AG11" s="52"/>
      <c r="AH11" s="53"/>
      <c r="AI11" s="34"/>
      <c r="AK11" s="171">
        <f t="shared" si="1"/>
        <v>7</v>
      </c>
      <c r="AL11" s="186">
        <f>H19</f>
        <v>7</v>
      </c>
      <c r="AM11" s="174">
        <f>I31</f>
        <v>0</v>
      </c>
      <c r="AN11" s="189">
        <f>K31</f>
        <v>0</v>
      </c>
      <c r="AO11" s="178">
        <f>M31</f>
        <v>0</v>
      </c>
      <c r="AP11" s="190">
        <f>N31</f>
        <v>0</v>
      </c>
      <c r="AQ11" s="181"/>
      <c r="AR11" s="193">
        <f t="shared" si="0"/>
        <v>0</v>
      </c>
      <c r="AS11" s="41"/>
      <c r="AT11" s="250" t="s">
        <v>19</v>
      </c>
      <c r="AU11" s="251"/>
      <c r="AV11" s="251"/>
      <c r="AW11" s="251"/>
      <c r="AX11" s="251"/>
      <c r="AY11" s="252"/>
    </row>
    <row r="12" spans="1:51" ht="15" customHeight="1" thickBot="1">
      <c r="A12" s="51"/>
      <c r="B12" s="46"/>
      <c r="C12" s="7"/>
      <c r="D12" s="17"/>
      <c r="E12" s="52"/>
      <c r="F12" s="53"/>
      <c r="G12" s="34"/>
      <c r="H12" s="51"/>
      <c r="I12" s="46"/>
      <c r="J12" s="7"/>
      <c r="K12" s="17"/>
      <c r="L12" s="52"/>
      <c r="M12" s="53"/>
      <c r="N12" s="34"/>
      <c r="O12" s="51"/>
      <c r="P12" s="46"/>
      <c r="Q12" s="7"/>
      <c r="R12" s="17"/>
      <c r="S12" s="52"/>
      <c r="T12" s="53"/>
      <c r="U12" s="34"/>
      <c r="V12" s="51"/>
      <c r="W12" s="46"/>
      <c r="X12" s="7"/>
      <c r="Y12" s="17"/>
      <c r="Z12" s="52"/>
      <c r="AA12" s="53"/>
      <c r="AB12" s="34"/>
      <c r="AC12" s="51"/>
      <c r="AD12" s="46"/>
      <c r="AE12" s="7"/>
      <c r="AF12" s="17"/>
      <c r="AG12" s="52"/>
      <c r="AH12" s="53"/>
      <c r="AI12" s="34"/>
      <c r="AK12" s="171">
        <f t="shared" si="1"/>
        <v>8</v>
      </c>
      <c r="AL12" s="186">
        <f>O19</f>
        <v>8</v>
      </c>
      <c r="AM12" s="174">
        <f>P31</f>
        <v>0</v>
      </c>
      <c r="AN12" s="189">
        <f>R31</f>
        <v>0</v>
      </c>
      <c r="AO12" s="178">
        <f>T31</f>
        <v>0</v>
      </c>
      <c r="AP12" s="190">
        <f>U31</f>
        <v>0</v>
      </c>
      <c r="AQ12" s="181"/>
      <c r="AR12" s="193">
        <f t="shared" si="0"/>
        <v>0</v>
      </c>
      <c r="AS12" s="41"/>
      <c r="AT12" s="37" t="s">
        <v>1</v>
      </c>
      <c r="AU12" s="37" t="s">
        <v>32</v>
      </c>
      <c r="AV12" s="91" t="s">
        <v>25</v>
      </c>
      <c r="AW12" s="91" t="s">
        <v>26</v>
      </c>
      <c r="AX12" s="91" t="s">
        <v>27</v>
      </c>
      <c r="AY12" s="91" t="s">
        <v>12</v>
      </c>
    </row>
    <row r="13" spans="1:51" ht="15" customHeight="1">
      <c r="A13" s="51"/>
      <c r="B13" s="46"/>
      <c r="C13" s="7"/>
      <c r="D13" s="17"/>
      <c r="E13" s="52"/>
      <c r="F13" s="53"/>
      <c r="G13" s="34"/>
      <c r="H13" s="51"/>
      <c r="I13" s="46"/>
      <c r="J13" s="7"/>
      <c r="K13" s="17"/>
      <c r="L13" s="52"/>
      <c r="M13" s="53"/>
      <c r="N13" s="34"/>
      <c r="O13" s="51"/>
      <c r="P13" s="46"/>
      <c r="Q13" s="7"/>
      <c r="R13" s="17"/>
      <c r="S13" s="52"/>
      <c r="T13" s="53"/>
      <c r="U13" s="34"/>
      <c r="V13" s="51"/>
      <c r="W13" s="46"/>
      <c r="X13" s="7"/>
      <c r="Y13" s="17"/>
      <c r="Z13" s="52"/>
      <c r="AA13" s="53"/>
      <c r="AB13" s="34"/>
      <c r="AC13" s="51"/>
      <c r="AD13" s="46"/>
      <c r="AE13" s="7"/>
      <c r="AF13" s="17"/>
      <c r="AG13" s="52"/>
      <c r="AH13" s="53"/>
      <c r="AI13" s="34"/>
      <c r="AK13" s="171">
        <f t="shared" si="1"/>
        <v>9</v>
      </c>
      <c r="AL13" s="186">
        <f>V19</f>
        <v>9</v>
      </c>
      <c r="AM13" s="174">
        <f>W31</f>
        <v>0</v>
      </c>
      <c r="AN13" s="189">
        <f>Y31</f>
        <v>0</v>
      </c>
      <c r="AO13" s="178">
        <f>AA31</f>
        <v>0</v>
      </c>
      <c r="AP13" s="190">
        <f>AB31</f>
        <v>0</v>
      </c>
      <c r="AQ13" s="181"/>
      <c r="AR13" s="193">
        <f t="shared" si="0"/>
        <v>0</v>
      </c>
      <c r="AS13" s="41"/>
      <c r="AT13" s="93"/>
      <c r="AU13" s="222"/>
      <c r="AV13" s="212"/>
      <c r="AW13" s="213"/>
      <c r="AX13" s="212"/>
      <c r="AY13" s="214"/>
    </row>
    <row r="14" spans="1:51" ht="15" customHeight="1">
      <c r="A14" s="51"/>
      <c r="B14" s="46"/>
      <c r="C14" s="7"/>
      <c r="D14" s="17"/>
      <c r="E14" s="52"/>
      <c r="F14" s="53"/>
      <c r="G14" s="34"/>
      <c r="H14" s="51"/>
      <c r="I14" s="46"/>
      <c r="J14" s="7"/>
      <c r="K14" s="17"/>
      <c r="L14" s="52"/>
      <c r="M14" s="53"/>
      <c r="N14" s="34"/>
      <c r="O14" s="51"/>
      <c r="P14" s="46"/>
      <c r="Q14" s="7"/>
      <c r="R14" s="17"/>
      <c r="S14" s="52"/>
      <c r="T14" s="53"/>
      <c r="U14" s="34"/>
      <c r="V14" s="51"/>
      <c r="W14" s="46"/>
      <c r="X14" s="7"/>
      <c r="Y14" s="17"/>
      <c r="Z14" s="52"/>
      <c r="AA14" s="53"/>
      <c r="AB14" s="34"/>
      <c r="AC14" s="51"/>
      <c r="AD14" s="46"/>
      <c r="AE14" s="7"/>
      <c r="AF14" s="17"/>
      <c r="AG14" s="52"/>
      <c r="AH14" s="53"/>
      <c r="AI14" s="34"/>
      <c r="AK14" s="171">
        <f t="shared" si="1"/>
        <v>10</v>
      </c>
      <c r="AL14" s="186">
        <f>AC19</f>
        <v>10</v>
      </c>
      <c r="AM14" s="174">
        <f>AD31</f>
        <v>0</v>
      </c>
      <c r="AN14" s="189">
        <f>AF31</f>
        <v>0</v>
      </c>
      <c r="AO14" s="178">
        <f>AH31</f>
        <v>0</v>
      </c>
      <c r="AP14" s="190">
        <f>AI31</f>
        <v>0</v>
      </c>
      <c r="AQ14" s="181"/>
      <c r="AR14" s="193">
        <f t="shared" si="0"/>
        <v>0</v>
      </c>
      <c r="AS14" s="41"/>
      <c r="AT14" s="94"/>
      <c r="AU14" s="223"/>
      <c r="AV14" s="216"/>
      <c r="AW14" s="210"/>
      <c r="AX14" s="216"/>
      <c r="AY14" s="217"/>
    </row>
    <row r="15" spans="1:51" ht="15" customHeight="1" thickBot="1">
      <c r="A15" s="51"/>
      <c r="B15" s="46"/>
      <c r="C15" s="7"/>
      <c r="D15" s="17"/>
      <c r="E15" s="52"/>
      <c r="F15" s="53"/>
      <c r="G15" s="34"/>
      <c r="H15" s="51"/>
      <c r="I15" s="46"/>
      <c r="J15" s="7"/>
      <c r="K15" s="17"/>
      <c r="L15" s="52"/>
      <c r="M15" s="53"/>
      <c r="N15" s="34"/>
      <c r="O15" s="51"/>
      <c r="P15" s="46"/>
      <c r="Q15" s="7"/>
      <c r="R15" s="17"/>
      <c r="S15" s="52"/>
      <c r="T15" s="53"/>
      <c r="U15" s="34"/>
      <c r="V15" s="51"/>
      <c r="W15" s="46"/>
      <c r="X15" s="7"/>
      <c r="Y15" s="17"/>
      <c r="Z15" s="52"/>
      <c r="AA15" s="53"/>
      <c r="AB15" s="34"/>
      <c r="AC15" s="51"/>
      <c r="AD15" s="46"/>
      <c r="AE15" s="7"/>
      <c r="AF15" s="17"/>
      <c r="AG15" s="52"/>
      <c r="AH15" s="53"/>
      <c r="AI15" s="34"/>
      <c r="AK15" s="171">
        <f t="shared" si="1"/>
        <v>11</v>
      </c>
      <c r="AL15" s="186">
        <f>A33</f>
        <v>11</v>
      </c>
      <c r="AM15" s="174">
        <f>B45</f>
        <v>0</v>
      </c>
      <c r="AN15" s="189">
        <f>D45</f>
        <v>0</v>
      </c>
      <c r="AO15" s="178">
        <f>F45</f>
        <v>0</v>
      </c>
      <c r="AP15" s="190">
        <f>G45</f>
        <v>0</v>
      </c>
      <c r="AQ15" s="181"/>
      <c r="AR15" s="193">
        <f t="shared" si="0"/>
        <v>0</v>
      </c>
      <c r="AS15" s="41"/>
      <c r="AT15" s="95"/>
      <c r="AU15" s="224"/>
      <c r="AV15" s="219"/>
      <c r="AW15" s="220"/>
      <c r="AX15" s="219"/>
      <c r="AY15" s="221"/>
    </row>
    <row r="16" spans="1:51" ht="15" customHeight="1" thickBot="1">
      <c r="A16" s="54"/>
      <c r="B16" s="47"/>
      <c r="C16" s="8"/>
      <c r="D16" s="18"/>
      <c r="E16" s="55"/>
      <c r="F16" s="56"/>
      <c r="G16" s="35"/>
      <c r="H16" s="54"/>
      <c r="I16" s="47"/>
      <c r="J16" s="8"/>
      <c r="K16" s="18"/>
      <c r="L16" s="55"/>
      <c r="M16" s="56"/>
      <c r="N16" s="35"/>
      <c r="O16" s="54"/>
      <c r="P16" s="47"/>
      <c r="Q16" s="8"/>
      <c r="R16" s="18"/>
      <c r="S16" s="55"/>
      <c r="T16" s="56"/>
      <c r="U16" s="35"/>
      <c r="V16" s="54"/>
      <c r="W16" s="47"/>
      <c r="X16" s="8"/>
      <c r="Y16" s="18"/>
      <c r="Z16" s="55"/>
      <c r="AA16" s="56"/>
      <c r="AB16" s="35"/>
      <c r="AC16" s="54"/>
      <c r="AD16" s="47"/>
      <c r="AE16" s="8"/>
      <c r="AF16" s="18"/>
      <c r="AG16" s="55"/>
      <c r="AH16" s="56"/>
      <c r="AI16" s="35"/>
      <c r="AK16" s="171">
        <f t="shared" si="1"/>
        <v>12</v>
      </c>
      <c r="AL16" s="186">
        <f>H33</f>
        <v>12</v>
      </c>
      <c r="AM16" s="174">
        <f>I45</f>
        <v>0</v>
      </c>
      <c r="AN16" s="189">
        <f>K45</f>
        <v>0</v>
      </c>
      <c r="AO16" s="178">
        <f>M45</f>
        <v>0</v>
      </c>
      <c r="AP16" s="190">
        <f>N45</f>
        <v>0</v>
      </c>
      <c r="AQ16" s="181"/>
      <c r="AR16" s="193">
        <f t="shared" si="0"/>
        <v>0</v>
      </c>
      <c r="AS16" s="41"/>
      <c r="AT16" s="231" t="s">
        <v>28</v>
      </c>
      <c r="AU16" s="208">
        <f>SUM(AU13:AU15)</f>
        <v>0</v>
      </c>
      <c r="AV16" s="97">
        <f>IF(AV13&gt;=5,5,AV13)+IF(AV14&gt;=5,5,AV14)+IF(AV15&gt;=5,5,AV15)</f>
        <v>0</v>
      </c>
      <c r="AW16" s="98">
        <f>IF(AW13&gt;=8,8,AW13)+IF(AW14&gt;=8,8,AW14)+IF(AW15&gt;=8,8,AW15)</f>
        <v>0</v>
      </c>
      <c r="AX16" s="99">
        <f>IF(AX13&gt;=15,15,AX13)+IF(AX14&gt;=15,15,AX14)+IF(AX15&gt;=15,15,AX15)</f>
        <v>0</v>
      </c>
      <c r="AY16" s="208">
        <f>SUM(AY13:AY15)</f>
        <v>0</v>
      </c>
    </row>
    <row r="17" spans="1:51" ht="15" customHeight="1" thickBot="1">
      <c r="A17" s="23"/>
      <c r="B17" s="246">
        <f>SUM(C7:C16)</f>
        <v>0</v>
      </c>
      <c r="C17" s="247"/>
      <c r="D17" s="248">
        <f>SUM(D7:D16)</f>
        <v>0</v>
      </c>
      <c r="E17" s="249"/>
      <c r="F17" s="39">
        <f>SUM(F7:F16)</f>
        <v>0</v>
      </c>
      <c r="G17" s="40">
        <f>SUM(G7:G16)</f>
        <v>0</v>
      </c>
      <c r="H17" s="23"/>
      <c r="I17" s="246">
        <f>SUM(J7:J16)</f>
        <v>0</v>
      </c>
      <c r="J17" s="247"/>
      <c r="K17" s="248">
        <f>SUM(K7:K16)</f>
        <v>0</v>
      </c>
      <c r="L17" s="249"/>
      <c r="M17" s="39">
        <f>SUM(M7:M16)</f>
        <v>0</v>
      </c>
      <c r="N17" s="40">
        <f>SUM(N7:N16)</f>
        <v>0</v>
      </c>
      <c r="O17" s="23"/>
      <c r="P17" s="246">
        <f>SUM(Q7:Q16)</f>
        <v>0</v>
      </c>
      <c r="Q17" s="247"/>
      <c r="R17" s="248">
        <f>SUM(R7:R16)</f>
        <v>0</v>
      </c>
      <c r="S17" s="249"/>
      <c r="T17" s="39">
        <f>SUM(T7:T16)</f>
        <v>0</v>
      </c>
      <c r="U17" s="40">
        <f>SUM(U7:U16)</f>
        <v>0</v>
      </c>
      <c r="V17" s="23"/>
      <c r="W17" s="246">
        <f>SUM(X7:X16)</f>
        <v>0</v>
      </c>
      <c r="X17" s="247"/>
      <c r="Y17" s="248">
        <f>SUM(Y7:Y16)</f>
        <v>0</v>
      </c>
      <c r="Z17" s="249"/>
      <c r="AA17" s="39">
        <f>SUM(AA7:AA16)</f>
        <v>0</v>
      </c>
      <c r="AB17" s="40">
        <f>SUM(AB7:AB16)</f>
        <v>0</v>
      </c>
      <c r="AC17" s="23"/>
      <c r="AD17" s="246">
        <f>SUM(AE7:AE16)</f>
        <v>0</v>
      </c>
      <c r="AE17" s="247"/>
      <c r="AF17" s="248">
        <f>SUM(AF7:AF16)</f>
        <v>0</v>
      </c>
      <c r="AG17" s="249"/>
      <c r="AH17" s="39">
        <f>SUM(AH7:AH16)</f>
        <v>0</v>
      </c>
      <c r="AI17" s="40">
        <f>SUM(AI7:AI16)</f>
        <v>0</v>
      </c>
      <c r="AK17" s="171">
        <f t="shared" si="1"/>
        <v>13</v>
      </c>
      <c r="AL17" s="186">
        <f>O33</f>
        <v>13</v>
      </c>
      <c r="AM17" s="174">
        <f>P45</f>
        <v>0</v>
      </c>
      <c r="AN17" s="189">
        <f>R45</f>
        <v>0</v>
      </c>
      <c r="AO17" s="178">
        <f>T45</f>
        <v>0</v>
      </c>
      <c r="AP17" s="190">
        <f>U45</f>
        <v>0</v>
      </c>
      <c r="AQ17" s="181"/>
      <c r="AR17" s="193">
        <f t="shared" si="0"/>
        <v>0</v>
      </c>
      <c r="AS17" s="41"/>
      <c r="AT17" s="292" t="s">
        <v>31</v>
      </c>
      <c r="AU17" s="293"/>
      <c r="AV17" s="293"/>
      <c r="AW17" s="293"/>
      <c r="AX17" s="293"/>
      <c r="AY17" s="294"/>
    </row>
    <row r="18" spans="1:51" s="22" customFormat="1" ht="15" customHeight="1" thickBot="1">
      <c r="A18" s="23"/>
      <c r="B18" s="63"/>
      <c r="C18" s="63"/>
      <c r="D18" s="63"/>
      <c r="E18" s="63"/>
      <c r="F18" s="64"/>
      <c r="G18" s="64"/>
      <c r="H18" s="57"/>
      <c r="I18" s="58"/>
      <c r="J18" s="58"/>
      <c r="K18" s="58"/>
      <c r="L18" s="58"/>
      <c r="M18" s="59"/>
      <c r="N18" s="59"/>
      <c r="O18" s="57"/>
      <c r="P18" s="58"/>
      <c r="Q18" s="58"/>
      <c r="R18" s="58"/>
      <c r="S18" s="58"/>
      <c r="T18" s="59"/>
      <c r="U18" s="59"/>
      <c r="V18" s="57"/>
      <c r="W18" s="58"/>
      <c r="X18" s="58"/>
      <c r="Y18" s="58"/>
      <c r="Z18" s="58"/>
      <c r="AA18" s="59"/>
      <c r="AB18" s="59"/>
      <c r="AC18" s="57"/>
      <c r="AD18" s="58"/>
      <c r="AE18" s="58"/>
      <c r="AF18" s="58"/>
      <c r="AG18" s="58"/>
      <c r="AH18" s="59"/>
      <c r="AI18" s="59"/>
      <c r="AJ18" s="92"/>
      <c r="AK18" s="171">
        <f t="shared" si="1"/>
        <v>14</v>
      </c>
      <c r="AL18" s="186">
        <f>V33</f>
        <v>14</v>
      </c>
      <c r="AM18" s="174">
        <f>W45</f>
        <v>0</v>
      </c>
      <c r="AN18" s="189">
        <f>Y45</f>
        <v>0</v>
      </c>
      <c r="AO18" s="178">
        <f>AA45</f>
        <v>0</v>
      </c>
      <c r="AP18" s="190">
        <f>AB31</f>
        <v>0</v>
      </c>
      <c r="AQ18" s="182"/>
      <c r="AR18" s="193">
        <f t="shared" si="0"/>
        <v>0</v>
      </c>
      <c r="AS18" s="41"/>
      <c r="AT18" s="101"/>
      <c r="AU18" s="101"/>
      <c r="AV18" s="101"/>
      <c r="AW18" s="101"/>
      <c r="AX18" s="100"/>
      <c r="AY18" s="79"/>
    </row>
    <row r="19" spans="1:51" ht="15.75" customHeight="1" thickBot="1">
      <c r="A19" s="241">
        <v>6</v>
      </c>
      <c r="B19" s="242"/>
      <c r="C19" s="242"/>
      <c r="D19" s="242"/>
      <c r="E19" s="242"/>
      <c r="F19" s="242"/>
      <c r="G19" s="243"/>
      <c r="H19" s="241">
        <v>7</v>
      </c>
      <c r="I19" s="242"/>
      <c r="J19" s="242"/>
      <c r="K19" s="242"/>
      <c r="L19" s="242"/>
      <c r="M19" s="242"/>
      <c r="N19" s="243"/>
      <c r="O19" s="241">
        <v>8</v>
      </c>
      <c r="P19" s="242"/>
      <c r="Q19" s="242"/>
      <c r="R19" s="242"/>
      <c r="S19" s="242"/>
      <c r="T19" s="242"/>
      <c r="U19" s="243"/>
      <c r="V19" s="241">
        <v>9</v>
      </c>
      <c r="W19" s="242"/>
      <c r="X19" s="242"/>
      <c r="Y19" s="242"/>
      <c r="Z19" s="242"/>
      <c r="AA19" s="242"/>
      <c r="AB19" s="243"/>
      <c r="AC19" s="241">
        <v>10</v>
      </c>
      <c r="AD19" s="242"/>
      <c r="AE19" s="242"/>
      <c r="AF19" s="242"/>
      <c r="AG19" s="242"/>
      <c r="AH19" s="242"/>
      <c r="AI19" s="243"/>
      <c r="AK19" s="171">
        <f t="shared" si="1"/>
        <v>15</v>
      </c>
      <c r="AL19" s="186">
        <f>AC33</f>
        <v>15</v>
      </c>
      <c r="AM19" s="175">
        <f>AD45</f>
        <v>0</v>
      </c>
      <c r="AN19" s="190">
        <f>AF45</f>
        <v>0</v>
      </c>
      <c r="AO19" s="178">
        <f>AH45</f>
        <v>0</v>
      </c>
      <c r="AP19" s="190">
        <f>AI45</f>
        <v>0</v>
      </c>
      <c r="AQ19" s="182"/>
      <c r="AR19" s="193">
        <f t="shared" si="0"/>
        <v>0</v>
      </c>
      <c r="AS19" s="41"/>
      <c r="AT19" s="245"/>
      <c r="AU19" s="245"/>
      <c r="AV19" s="236"/>
      <c r="AW19" s="253"/>
      <c r="AX19" s="253"/>
      <c r="AY19" s="291"/>
    </row>
    <row r="20" spans="1:51" ht="24" thickBot="1">
      <c r="A20" s="9" t="s">
        <v>1</v>
      </c>
      <c r="B20" s="21" t="s">
        <v>2</v>
      </c>
      <c r="C20" s="20" t="s">
        <v>7</v>
      </c>
      <c r="D20" s="19" t="s">
        <v>56</v>
      </c>
      <c r="E20" s="24" t="s">
        <v>3</v>
      </c>
      <c r="F20" s="31" t="s">
        <v>12</v>
      </c>
      <c r="G20" s="32" t="s">
        <v>16</v>
      </c>
      <c r="H20" s="9" t="s">
        <v>1</v>
      </c>
      <c r="I20" s="21" t="s">
        <v>2</v>
      </c>
      <c r="J20" s="20" t="s">
        <v>7</v>
      </c>
      <c r="K20" s="19" t="s">
        <v>56</v>
      </c>
      <c r="L20" s="24" t="s">
        <v>3</v>
      </c>
      <c r="M20" s="31" t="s">
        <v>12</v>
      </c>
      <c r="N20" s="32" t="s">
        <v>16</v>
      </c>
      <c r="O20" s="9" t="s">
        <v>1</v>
      </c>
      <c r="P20" s="21" t="s">
        <v>2</v>
      </c>
      <c r="Q20" s="20" t="s">
        <v>7</v>
      </c>
      <c r="R20" s="19" t="s">
        <v>56</v>
      </c>
      <c r="S20" s="24" t="s">
        <v>3</v>
      </c>
      <c r="T20" s="31" t="s">
        <v>12</v>
      </c>
      <c r="U20" s="32" t="s">
        <v>16</v>
      </c>
      <c r="V20" s="9" t="s">
        <v>1</v>
      </c>
      <c r="W20" s="21" t="s">
        <v>2</v>
      </c>
      <c r="X20" s="20" t="s">
        <v>7</v>
      </c>
      <c r="Y20" s="19" t="s">
        <v>56</v>
      </c>
      <c r="Z20" s="24" t="s">
        <v>3</v>
      </c>
      <c r="AA20" s="31" t="s">
        <v>12</v>
      </c>
      <c r="AB20" s="32" t="s">
        <v>16</v>
      </c>
      <c r="AC20" s="9" t="s">
        <v>1</v>
      </c>
      <c r="AD20" s="21" t="s">
        <v>2</v>
      </c>
      <c r="AE20" s="20" t="s">
        <v>7</v>
      </c>
      <c r="AF20" s="19" t="s">
        <v>56</v>
      </c>
      <c r="AG20" s="24" t="s">
        <v>3</v>
      </c>
      <c r="AH20" s="31" t="s">
        <v>12</v>
      </c>
      <c r="AI20" s="32" t="s">
        <v>16</v>
      </c>
      <c r="AK20" s="171">
        <f t="shared" si="1"/>
        <v>16</v>
      </c>
      <c r="AL20" s="186">
        <f>A55</f>
        <v>16</v>
      </c>
      <c r="AM20" s="175">
        <f>B67</f>
        <v>0</v>
      </c>
      <c r="AN20" s="190">
        <f>D67</f>
        <v>0</v>
      </c>
      <c r="AO20" s="178">
        <f>F67</f>
        <v>0</v>
      </c>
      <c r="AP20" s="190">
        <f>G67</f>
        <v>0</v>
      </c>
      <c r="AQ20" s="182"/>
      <c r="AR20" s="193">
        <f t="shared" si="0"/>
        <v>0</v>
      </c>
      <c r="AS20" s="41"/>
      <c r="AT20" s="244"/>
      <c r="AU20" s="244"/>
      <c r="AV20" s="237"/>
      <c r="AW20" s="245"/>
      <c r="AX20" s="245"/>
      <c r="AY20" s="291"/>
    </row>
    <row r="21" spans="1:51" ht="15" customHeight="1">
      <c r="A21" s="49"/>
      <c r="B21" s="45"/>
      <c r="C21" s="6"/>
      <c r="D21" s="16"/>
      <c r="E21" s="50"/>
      <c r="F21" s="48"/>
      <c r="G21" s="33"/>
      <c r="H21" s="49"/>
      <c r="I21" s="45"/>
      <c r="J21" s="6"/>
      <c r="K21" s="16"/>
      <c r="L21" s="50"/>
      <c r="M21" s="48"/>
      <c r="N21" s="33"/>
      <c r="O21" s="49"/>
      <c r="P21" s="45"/>
      <c r="Q21" s="6"/>
      <c r="R21" s="16"/>
      <c r="S21" s="50"/>
      <c r="T21" s="48"/>
      <c r="U21" s="33"/>
      <c r="V21" s="49"/>
      <c r="W21" s="45"/>
      <c r="X21" s="6"/>
      <c r="Y21" s="16"/>
      <c r="Z21" s="50"/>
      <c r="AA21" s="48"/>
      <c r="AB21" s="33"/>
      <c r="AC21" s="49"/>
      <c r="AD21" s="45"/>
      <c r="AE21" s="6"/>
      <c r="AF21" s="16"/>
      <c r="AG21" s="50"/>
      <c r="AH21" s="48"/>
      <c r="AI21" s="33"/>
      <c r="AK21" s="171">
        <f t="shared" si="1"/>
        <v>17</v>
      </c>
      <c r="AL21" s="186">
        <f>H55</f>
        <v>17</v>
      </c>
      <c r="AM21" s="175">
        <f>I67</f>
        <v>0</v>
      </c>
      <c r="AN21" s="190">
        <f>K67</f>
        <v>0</v>
      </c>
      <c r="AO21" s="178">
        <f>M67</f>
        <v>0</v>
      </c>
      <c r="AP21" s="190">
        <f>N67</f>
        <v>0</v>
      </c>
      <c r="AQ21" s="182"/>
      <c r="AR21" s="193">
        <f t="shared" si="0"/>
        <v>0</v>
      </c>
      <c r="AS21" s="41"/>
      <c r="AT21" s="244"/>
      <c r="AU21" s="244"/>
      <c r="AV21" s="238"/>
      <c r="AW21" s="245"/>
      <c r="AX21" s="245"/>
      <c r="AY21" s="291"/>
    </row>
    <row r="22" spans="1:118" s="15" customFormat="1" ht="15" customHeight="1">
      <c r="A22" s="51"/>
      <c r="B22" s="46"/>
      <c r="C22" s="7"/>
      <c r="D22" s="17"/>
      <c r="E22" s="52"/>
      <c r="F22" s="53"/>
      <c r="G22" s="34"/>
      <c r="H22" s="51"/>
      <c r="I22" s="46"/>
      <c r="J22" s="7"/>
      <c r="K22" s="17"/>
      <c r="L22" s="52"/>
      <c r="M22" s="53"/>
      <c r="N22" s="34"/>
      <c r="O22" s="51"/>
      <c r="P22" s="46"/>
      <c r="Q22" s="7"/>
      <c r="R22" s="17"/>
      <c r="S22" s="52"/>
      <c r="T22" s="53"/>
      <c r="U22" s="34"/>
      <c r="V22" s="51"/>
      <c r="W22" s="46"/>
      <c r="X22" s="7"/>
      <c r="Y22" s="17"/>
      <c r="Z22" s="52"/>
      <c r="AA22" s="53"/>
      <c r="AB22" s="34"/>
      <c r="AC22" s="51"/>
      <c r="AD22" s="46"/>
      <c r="AE22" s="7"/>
      <c r="AF22" s="17"/>
      <c r="AG22" s="52"/>
      <c r="AH22" s="53"/>
      <c r="AI22" s="34"/>
      <c r="AJ22" s="79"/>
      <c r="AK22" s="171">
        <f t="shared" si="1"/>
        <v>18</v>
      </c>
      <c r="AL22" s="186">
        <f>O55</f>
        <v>18</v>
      </c>
      <c r="AM22" s="175">
        <f>P67</f>
        <v>0</v>
      </c>
      <c r="AN22" s="190">
        <f>R67</f>
        <v>0</v>
      </c>
      <c r="AO22" s="178">
        <f>T67</f>
        <v>0</v>
      </c>
      <c r="AP22" s="190">
        <f>U67</f>
        <v>0</v>
      </c>
      <c r="AQ22" s="182"/>
      <c r="AR22" s="193">
        <f t="shared" si="0"/>
        <v>0</v>
      </c>
      <c r="AS22" s="41"/>
      <c r="AT22" s="244"/>
      <c r="AU22" s="244"/>
      <c r="AV22" s="238"/>
      <c r="AW22" s="245"/>
      <c r="AX22" s="245"/>
      <c r="AY22" s="291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3" customFormat="1" ht="15" customHeight="1">
      <c r="A23" s="51"/>
      <c r="B23" s="46"/>
      <c r="C23" s="7"/>
      <c r="D23" s="17"/>
      <c r="E23" s="52"/>
      <c r="F23" s="53"/>
      <c r="G23" s="34"/>
      <c r="H23" s="51"/>
      <c r="I23" s="46"/>
      <c r="J23" s="7"/>
      <c r="K23" s="17"/>
      <c r="L23" s="52"/>
      <c r="M23" s="53"/>
      <c r="N23" s="34"/>
      <c r="O23" s="51"/>
      <c r="P23" s="46"/>
      <c r="Q23" s="7"/>
      <c r="R23" s="17"/>
      <c r="S23" s="52"/>
      <c r="T23" s="53"/>
      <c r="U23" s="34"/>
      <c r="V23" s="51"/>
      <c r="W23" s="46"/>
      <c r="X23" s="7"/>
      <c r="Y23" s="17"/>
      <c r="Z23" s="52"/>
      <c r="AA23" s="53"/>
      <c r="AB23" s="34"/>
      <c r="AC23" s="51"/>
      <c r="AD23" s="46"/>
      <c r="AE23" s="7"/>
      <c r="AF23" s="17"/>
      <c r="AG23" s="52"/>
      <c r="AH23" s="53"/>
      <c r="AI23" s="34"/>
      <c r="AJ23" s="79"/>
      <c r="AK23" s="171">
        <f t="shared" si="1"/>
        <v>19</v>
      </c>
      <c r="AL23" s="186">
        <f>V55</f>
        <v>19</v>
      </c>
      <c r="AM23" s="175">
        <f>W67</f>
        <v>0</v>
      </c>
      <c r="AN23" s="190">
        <f>Y67</f>
        <v>0</v>
      </c>
      <c r="AO23" s="178">
        <f>AA67</f>
        <v>0</v>
      </c>
      <c r="AP23" s="190">
        <f>AB67</f>
        <v>0</v>
      </c>
      <c r="AQ23" s="182"/>
      <c r="AR23" s="193">
        <f t="shared" si="0"/>
        <v>0</v>
      </c>
      <c r="AS23" s="41"/>
      <c r="AT23" s="244"/>
      <c r="AU23" s="244"/>
      <c r="AV23" s="238"/>
      <c r="AW23" s="245"/>
      <c r="AX23" s="245"/>
      <c r="AY23" s="291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51" ht="15" customHeight="1">
      <c r="A24" s="51"/>
      <c r="B24" s="46"/>
      <c r="C24" s="7"/>
      <c r="D24" s="17"/>
      <c r="E24" s="52"/>
      <c r="F24" s="53"/>
      <c r="G24" s="34"/>
      <c r="H24" s="51"/>
      <c r="I24" s="46"/>
      <c r="J24" s="7"/>
      <c r="K24" s="17"/>
      <c r="L24" s="52"/>
      <c r="M24" s="53"/>
      <c r="N24" s="34"/>
      <c r="O24" s="51"/>
      <c r="P24" s="46"/>
      <c r="Q24" s="7"/>
      <c r="R24" s="17"/>
      <c r="S24" s="52"/>
      <c r="T24" s="53"/>
      <c r="U24" s="34"/>
      <c r="V24" s="51"/>
      <c r="W24" s="46"/>
      <c r="X24" s="7"/>
      <c r="Y24" s="17"/>
      <c r="Z24" s="52"/>
      <c r="AA24" s="53"/>
      <c r="AB24" s="34"/>
      <c r="AC24" s="51"/>
      <c r="AD24" s="46"/>
      <c r="AE24" s="7"/>
      <c r="AF24" s="17"/>
      <c r="AG24" s="52"/>
      <c r="AH24" s="53"/>
      <c r="AI24" s="34"/>
      <c r="AK24" s="171">
        <f t="shared" si="1"/>
        <v>20</v>
      </c>
      <c r="AL24" s="186">
        <f>AC55</f>
        <v>20</v>
      </c>
      <c r="AM24" s="175">
        <f>AD67</f>
        <v>0</v>
      </c>
      <c r="AN24" s="190">
        <f>AF67</f>
        <v>0</v>
      </c>
      <c r="AO24" s="178">
        <f>AH67</f>
        <v>0</v>
      </c>
      <c r="AP24" s="190">
        <f>AI67</f>
        <v>0</v>
      </c>
      <c r="AQ24" s="182"/>
      <c r="AR24" s="193">
        <f t="shared" si="0"/>
        <v>0</v>
      </c>
      <c r="AS24" s="41"/>
      <c r="AT24" s="244"/>
      <c r="AU24" s="244"/>
      <c r="AV24" s="238"/>
      <c r="AW24" s="245"/>
      <c r="AX24" s="245"/>
      <c r="AY24" s="291"/>
    </row>
    <row r="25" spans="1:51" ht="15" customHeight="1">
      <c r="A25" s="51"/>
      <c r="B25" s="46"/>
      <c r="C25" s="7"/>
      <c r="D25" s="17"/>
      <c r="E25" s="52"/>
      <c r="F25" s="53"/>
      <c r="G25" s="34"/>
      <c r="H25" s="51"/>
      <c r="I25" s="46"/>
      <c r="J25" s="7"/>
      <c r="K25" s="17"/>
      <c r="L25" s="52"/>
      <c r="M25" s="53"/>
      <c r="N25" s="34"/>
      <c r="O25" s="51"/>
      <c r="P25" s="46"/>
      <c r="Q25" s="7"/>
      <c r="R25" s="17"/>
      <c r="S25" s="52"/>
      <c r="T25" s="53"/>
      <c r="U25" s="34"/>
      <c r="V25" s="51"/>
      <c r="W25" s="46"/>
      <c r="X25" s="7"/>
      <c r="Y25" s="17"/>
      <c r="Z25" s="52"/>
      <c r="AA25" s="53"/>
      <c r="AB25" s="34"/>
      <c r="AC25" s="51"/>
      <c r="AD25" s="46"/>
      <c r="AE25" s="7"/>
      <c r="AF25" s="17"/>
      <c r="AG25" s="52"/>
      <c r="AH25" s="53"/>
      <c r="AI25" s="34"/>
      <c r="AK25" s="171">
        <f t="shared" si="1"/>
        <v>21</v>
      </c>
      <c r="AL25" s="186">
        <f>A69</f>
        <v>21</v>
      </c>
      <c r="AM25" s="175">
        <f>B81</f>
        <v>0</v>
      </c>
      <c r="AN25" s="190">
        <f>D81</f>
        <v>0</v>
      </c>
      <c r="AO25" s="178">
        <f>F81</f>
        <v>0</v>
      </c>
      <c r="AP25" s="190">
        <f>G81</f>
        <v>0</v>
      </c>
      <c r="AQ25" s="182"/>
      <c r="AR25" s="193">
        <f t="shared" si="0"/>
        <v>0</v>
      </c>
      <c r="AS25" s="41"/>
      <c r="AT25" s="244"/>
      <c r="AU25" s="244"/>
      <c r="AV25" s="238"/>
      <c r="AW25" s="245"/>
      <c r="AX25" s="245"/>
      <c r="AY25" s="291"/>
    </row>
    <row r="26" spans="1:51" ht="15" customHeight="1">
      <c r="A26" s="51"/>
      <c r="B26" s="46"/>
      <c r="C26" s="7"/>
      <c r="D26" s="17"/>
      <c r="E26" s="52"/>
      <c r="F26" s="53"/>
      <c r="G26" s="34"/>
      <c r="H26" s="51"/>
      <c r="I26" s="46"/>
      <c r="J26" s="7"/>
      <c r="K26" s="17"/>
      <c r="L26" s="52"/>
      <c r="M26" s="53"/>
      <c r="N26" s="34"/>
      <c r="O26" s="51"/>
      <c r="P26" s="46"/>
      <c r="Q26" s="7"/>
      <c r="R26" s="17"/>
      <c r="S26" s="52"/>
      <c r="T26" s="53"/>
      <c r="U26" s="34"/>
      <c r="V26" s="51"/>
      <c r="W26" s="46"/>
      <c r="X26" s="7"/>
      <c r="Y26" s="17"/>
      <c r="Z26" s="52"/>
      <c r="AA26" s="53"/>
      <c r="AB26" s="34"/>
      <c r="AC26" s="51"/>
      <c r="AD26" s="46"/>
      <c r="AE26" s="7"/>
      <c r="AF26" s="17"/>
      <c r="AG26" s="52"/>
      <c r="AH26" s="53"/>
      <c r="AI26" s="34"/>
      <c r="AK26" s="171">
        <f t="shared" si="1"/>
        <v>22</v>
      </c>
      <c r="AL26" s="186">
        <f>H69</f>
        <v>22</v>
      </c>
      <c r="AM26" s="175">
        <f>I81</f>
        <v>0</v>
      </c>
      <c r="AN26" s="190">
        <f>K81</f>
        <v>0</v>
      </c>
      <c r="AO26" s="178">
        <f>M81</f>
        <v>0</v>
      </c>
      <c r="AP26" s="190">
        <f>N81</f>
        <v>0</v>
      </c>
      <c r="AQ26" s="182"/>
      <c r="AR26" s="193">
        <f t="shared" si="0"/>
        <v>0</v>
      </c>
      <c r="AS26" s="41"/>
      <c r="AT26" s="289"/>
      <c r="AU26" s="289"/>
      <c r="AV26" s="240"/>
      <c r="AW26" s="239"/>
      <c r="AX26" s="100"/>
      <c r="AY26" s="79"/>
    </row>
    <row r="27" spans="1:51" ht="15" customHeight="1" thickBot="1">
      <c r="A27" s="51"/>
      <c r="B27" s="46"/>
      <c r="C27" s="7"/>
      <c r="D27" s="17"/>
      <c r="E27" s="52"/>
      <c r="F27" s="53"/>
      <c r="G27" s="34"/>
      <c r="H27" s="51"/>
      <c r="I27" s="46"/>
      <c r="J27" s="7"/>
      <c r="K27" s="17"/>
      <c r="L27" s="52"/>
      <c r="M27" s="53"/>
      <c r="N27" s="34"/>
      <c r="O27" s="51"/>
      <c r="P27" s="46"/>
      <c r="Q27" s="7"/>
      <c r="R27" s="17"/>
      <c r="S27" s="52"/>
      <c r="T27" s="53"/>
      <c r="U27" s="34"/>
      <c r="V27" s="51"/>
      <c r="W27" s="46"/>
      <c r="X27" s="7"/>
      <c r="Y27" s="17"/>
      <c r="Z27" s="52"/>
      <c r="AA27" s="53"/>
      <c r="AB27" s="34"/>
      <c r="AC27" s="51"/>
      <c r="AD27" s="46"/>
      <c r="AE27" s="7"/>
      <c r="AF27" s="17"/>
      <c r="AG27" s="52"/>
      <c r="AH27" s="53"/>
      <c r="AI27" s="34"/>
      <c r="AK27" s="171">
        <f t="shared" si="1"/>
        <v>23</v>
      </c>
      <c r="AL27" s="186">
        <f>O69</f>
        <v>23</v>
      </c>
      <c r="AM27" s="175">
        <f>P81</f>
        <v>0</v>
      </c>
      <c r="AN27" s="190">
        <f>R81</f>
        <v>0</v>
      </c>
      <c r="AO27" s="178">
        <f>T81</f>
        <v>0</v>
      </c>
      <c r="AP27" s="190">
        <f>U81</f>
        <v>0</v>
      </c>
      <c r="AQ27" s="182"/>
      <c r="AR27" s="193">
        <f t="shared" si="0"/>
        <v>0</v>
      </c>
      <c r="AS27" s="41"/>
      <c r="AT27" s="290"/>
      <c r="AU27" s="290"/>
      <c r="AV27" s="290"/>
      <c r="AW27" s="290"/>
      <c r="AX27" s="290"/>
      <c r="AY27" s="290"/>
    </row>
    <row r="28" spans="1:51" ht="15" customHeight="1" thickBot="1">
      <c r="A28" s="51"/>
      <c r="B28" s="46"/>
      <c r="C28" s="7"/>
      <c r="D28" s="17"/>
      <c r="E28" s="52"/>
      <c r="F28" s="53"/>
      <c r="G28" s="34"/>
      <c r="H28" s="51"/>
      <c r="I28" s="46"/>
      <c r="J28" s="7"/>
      <c r="K28" s="17"/>
      <c r="L28" s="52"/>
      <c r="M28" s="53"/>
      <c r="N28" s="34"/>
      <c r="O28" s="51"/>
      <c r="P28" s="46"/>
      <c r="Q28" s="7"/>
      <c r="R28" s="17"/>
      <c r="S28" s="52"/>
      <c r="T28" s="53"/>
      <c r="U28" s="34"/>
      <c r="V28" s="51"/>
      <c r="W28" s="46"/>
      <c r="X28" s="7"/>
      <c r="Y28" s="17"/>
      <c r="Z28" s="52"/>
      <c r="AA28" s="53"/>
      <c r="AB28" s="34"/>
      <c r="AC28" s="51"/>
      <c r="AD28" s="46"/>
      <c r="AE28" s="7"/>
      <c r="AF28" s="17"/>
      <c r="AG28" s="52"/>
      <c r="AH28" s="53"/>
      <c r="AI28" s="34"/>
      <c r="AK28" s="171">
        <f t="shared" si="1"/>
        <v>24</v>
      </c>
      <c r="AL28" s="186">
        <f>V69</f>
        <v>24</v>
      </c>
      <c r="AM28" s="175">
        <f>W81</f>
        <v>0</v>
      </c>
      <c r="AN28" s="190">
        <f>Y81</f>
        <v>0</v>
      </c>
      <c r="AO28" s="178">
        <f>AA81</f>
        <v>0</v>
      </c>
      <c r="AP28" s="190">
        <f>AB81</f>
        <v>0</v>
      </c>
      <c r="AQ28" s="182"/>
      <c r="AR28" s="193">
        <f t="shared" si="0"/>
        <v>0</v>
      </c>
      <c r="AS28" s="41"/>
      <c r="AU28" s="286" t="s">
        <v>29</v>
      </c>
      <c r="AV28" s="287"/>
      <c r="AW28" s="287"/>
      <c r="AX28" s="288"/>
      <c r="AY28" s="79"/>
    </row>
    <row r="29" spans="1:51" ht="15" customHeight="1" thickBot="1">
      <c r="A29" s="51"/>
      <c r="B29" s="46"/>
      <c r="C29" s="7"/>
      <c r="D29" s="17"/>
      <c r="E29" s="52"/>
      <c r="F29" s="53"/>
      <c r="G29" s="34"/>
      <c r="H29" s="51"/>
      <c r="I29" s="46"/>
      <c r="J29" s="7"/>
      <c r="K29" s="17"/>
      <c r="L29" s="52"/>
      <c r="M29" s="53"/>
      <c r="N29" s="34"/>
      <c r="O29" s="51"/>
      <c r="P29" s="46"/>
      <c r="Q29" s="7"/>
      <c r="R29" s="17"/>
      <c r="S29" s="52"/>
      <c r="T29" s="53"/>
      <c r="U29" s="34"/>
      <c r="V29" s="51"/>
      <c r="W29" s="46"/>
      <c r="X29" s="7"/>
      <c r="Y29" s="17"/>
      <c r="Z29" s="52"/>
      <c r="AA29" s="53"/>
      <c r="AB29" s="34"/>
      <c r="AC29" s="51"/>
      <c r="AD29" s="46"/>
      <c r="AE29" s="7"/>
      <c r="AF29" s="17"/>
      <c r="AG29" s="52"/>
      <c r="AH29" s="53"/>
      <c r="AI29" s="34"/>
      <c r="AK29" s="171">
        <f t="shared" si="1"/>
        <v>25</v>
      </c>
      <c r="AL29" s="186">
        <f>AC69</f>
        <v>25</v>
      </c>
      <c r="AM29" s="175">
        <f>AD81</f>
        <v>0</v>
      </c>
      <c r="AN29" s="190">
        <f>AF81</f>
        <v>0</v>
      </c>
      <c r="AO29" s="178">
        <f>AH81</f>
        <v>0</v>
      </c>
      <c r="AP29" s="190">
        <f>AI81</f>
        <v>0</v>
      </c>
      <c r="AQ29" s="182"/>
      <c r="AR29" s="193">
        <f t="shared" si="0"/>
        <v>0</v>
      </c>
      <c r="AS29" s="41"/>
      <c r="AU29" s="38" t="s">
        <v>1</v>
      </c>
      <c r="AV29" s="91" t="s">
        <v>25</v>
      </c>
      <c r="AW29" s="91" t="s">
        <v>26</v>
      </c>
      <c r="AX29" s="91" t="s">
        <v>27</v>
      </c>
      <c r="AY29" s="79"/>
    </row>
    <row r="30" spans="1:51" ht="15" customHeight="1" thickBot="1">
      <c r="A30" s="54"/>
      <c r="B30" s="47"/>
      <c r="C30" s="8"/>
      <c r="D30" s="18"/>
      <c r="E30" s="55"/>
      <c r="F30" s="56"/>
      <c r="G30" s="35"/>
      <c r="H30" s="54"/>
      <c r="I30" s="47"/>
      <c r="J30" s="8"/>
      <c r="K30" s="18"/>
      <c r="L30" s="55"/>
      <c r="M30" s="56"/>
      <c r="N30" s="35"/>
      <c r="O30" s="54"/>
      <c r="P30" s="47"/>
      <c r="Q30" s="8"/>
      <c r="R30" s="18"/>
      <c r="S30" s="55"/>
      <c r="T30" s="56"/>
      <c r="U30" s="35"/>
      <c r="V30" s="54"/>
      <c r="W30" s="47"/>
      <c r="X30" s="8"/>
      <c r="Y30" s="18"/>
      <c r="Z30" s="55"/>
      <c r="AA30" s="56"/>
      <c r="AB30" s="35"/>
      <c r="AC30" s="54"/>
      <c r="AD30" s="47"/>
      <c r="AE30" s="8"/>
      <c r="AF30" s="18"/>
      <c r="AG30" s="55"/>
      <c r="AH30" s="56"/>
      <c r="AI30" s="35"/>
      <c r="AK30" s="171">
        <f t="shared" si="1"/>
        <v>26</v>
      </c>
      <c r="AL30" s="186">
        <f>A83</f>
        <v>26</v>
      </c>
      <c r="AM30" s="175">
        <f>B95</f>
        <v>0</v>
      </c>
      <c r="AN30" s="190">
        <f>D95</f>
        <v>0</v>
      </c>
      <c r="AO30" s="178">
        <f>F95</f>
        <v>0</v>
      </c>
      <c r="AP30" s="190">
        <f>G95</f>
        <v>0</v>
      </c>
      <c r="AQ30" s="182"/>
      <c r="AR30" s="193">
        <f t="shared" si="0"/>
        <v>0</v>
      </c>
      <c r="AS30" s="41"/>
      <c r="AU30" s="103"/>
      <c r="AV30" s="213"/>
      <c r="AW30" s="212"/>
      <c r="AX30" s="213"/>
      <c r="AY30" s="79"/>
    </row>
    <row r="31" spans="1:51" ht="15" customHeight="1" thickBot="1">
      <c r="A31" s="60"/>
      <c r="B31" s="246">
        <f>SUM(C21:C30)</f>
        <v>0</v>
      </c>
      <c r="C31" s="247"/>
      <c r="D31" s="248">
        <f>SUM(D21:D30)</f>
        <v>0</v>
      </c>
      <c r="E31" s="249"/>
      <c r="F31" s="39">
        <f>SUM(F21:F30)</f>
        <v>0</v>
      </c>
      <c r="G31" s="40">
        <f>SUM(G21:G30)</f>
        <v>0</v>
      </c>
      <c r="H31" s="57"/>
      <c r="I31" s="246">
        <f>SUM(J21:J30)</f>
        <v>0</v>
      </c>
      <c r="J31" s="247"/>
      <c r="K31" s="248">
        <f>SUM(K21:K30)</f>
        <v>0</v>
      </c>
      <c r="L31" s="249"/>
      <c r="M31" s="39">
        <f>SUM(M21:M30)</f>
        <v>0</v>
      </c>
      <c r="N31" s="40">
        <f>SUM(N21:N30)</f>
        <v>0</v>
      </c>
      <c r="O31" s="57"/>
      <c r="P31" s="246">
        <f>SUM(Q21:Q30)</f>
        <v>0</v>
      </c>
      <c r="Q31" s="247"/>
      <c r="R31" s="248">
        <f>SUM(R21:R30)</f>
        <v>0</v>
      </c>
      <c r="S31" s="249"/>
      <c r="T31" s="39">
        <f>SUM(T21:T30)</f>
        <v>0</v>
      </c>
      <c r="U31" s="40">
        <f>SUM(U21:U30)</f>
        <v>0</v>
      </c>
      <c r="V31" s="57"/>
      <c r="W31" s="246">
        <f>SUM(X21:X30)</f>
        <v>0</v>
      </c>
      <c r="X31" s="247"/>
      <c r="Y31" s="248">
        <f>SUM(Y21:Y30)</f>
        <v>0</v>
      </c>
      <c r="Z31" s="249"/>
      <c r="AA31" s="39">
        <f>SUM(AA21:AA30)</f>
        <v>0</v>
      </c>
      <c r="AB31" s="40">
        <f>SUM(AB21:AB30)</f>
        <v>0</v>
      </c>
      <c r="AC31" s="57"/>
      <c r="AD31" s="246">
        <f>SUM(AE21:AE30)</f>
        <v>0</v>
      </c>
      <c r="AE31" s="247"/>
      <c r="AF31" s="248">
        <f>SUM(AF21:AF30)</f>
        <v>0</v>
      </c>
      <c r="AG31" s="249"/>
      <c r="AH31" s="39">
        <f>SUM(AH21:AH30)</f>
        <v>0</v>
      </c>
      <c r="AI31" s="40">
        <f>SUM(AI21:AI30)</f>
        <v>0</v>
      </c>
      <c r="AK31" s="171">
        <f t="shared" si="1"/>
        <v>27</v>
      </c>
      <c r="AL31" s="186">
        <f>H83</f>
        <v>27</v>
      </c>
      <c r="AM31" s="175">
        <f>I95</f>
        <v>0</v>
      </c>
      <c r="AN31" s="190">
        <f>K95</f>
        <v>0</v>
      </c>
      <c r="AO31" s="178">
        <f>M95</f>
        <v>0</v>
      </c>
      <c r="AP31" s="190">
        <f>N95</f>
        <v>0</v>
      </c>
      <c r="AQ31" s="182"/>
      <c r="AR31" s="193">
        <f t="shared" si="0"/>
        <v>0</v>
      </c>
      <c r="AS31" s="41"/>
      <c r="AU31" s="94"/>
      <c r="AV31" s="210"/>
      <c r="AW31" s="216"/>
      <c r="AX31" s="210"/>
      <c r="AY31" s="79"/>
    </row>
    <row r="32" spans="1:51" s="22" customFormat="1" ht="15" customHeight="1" thickBot="1">
      <c r="A32" s="57"/>
      <c r="B32" s="58"/>
      <c r="C32" s="58"/>
      <c r="D32" s="58"/>
      <c r="E32" s="58"/>
      <c r="F32" s="59"/>
      <c r="G32" s="59"/>
      <c r="H32" s="57"/>
      <c r="I32" s="58"/>
      <c r="J32" s="58"/>
      <c r="K32" s="58"/>
      <c r="L32" s="58"/>
      <c r="M32" s="59"/>
      <c r="N32" s="59"/>
      <c r="O32" s="57"/>
      <c r="P32" s="58"/>
      <c r="Q32" s="58"/>
      <c r="R32" s="58"/>
      <c r="S32" s="58"/>
      <c r="T32" s="59"/>
      <c r="U32" s="59"/>
      <c r="V32" s="57"/>
      <c r="W32" s="58"/>
      <c r="X32" s="58"/>
      <c r="Y32" s="58"/>
      <c r="Z32" s="58"/>
      <c r="AA32" s="59"/>
      <c r="AB32" s="59"/>
      <c r="AC32" s="57"/>
      <c r="AD32" s="58"/>
      <c r="AE32" s="58"/>
      <c r="AF32" s="58"/>
      <c r="AG32" s="58"/>
      <c r="AH32" s="59"/>
      <c r="AI32" s="59"/>
      <c r="AJ32" s="92"/>
      <c r="AK32" s="171">
        <f t="shared" si="1"/>
        <v>28</v>
      </c>
      <c r="AL32" s="186">
        <f>O83</f>
        <v>28</v>
      </c>
      <c r="AM32" s="174">
        <f>P95</f>
        <v>0</v>
      </c>
      <c r="AN32" s="189">
        <f>R95</f>
        <v>0</v>
      </c>
      <c r="AO32" s="178">
        <f>T95</f>
        <v>0</v>
      </c>
      <c r="AP32" s="190">
        <f>U95</f>
        <v>0</v>
      </c>
      <c r="AQ32" s="182"/>
      <c r="AR32" s="193">
        <f t="shared" si="0"/>
        <v>0</v>
      </c>
      <c r="AS32" s="41"/>
      <c r="AU32" s="94"/>
      <c r="AV32" s="210"/>
      <c r="AW32" s="216"/>
      <c r="AX32" s="210"/>
      <c r="AY32" s="79"/>
    </row>
    <row r="33" spans="1:51" ht="15.75" customHeight="1" thickBot="1">
      <c r="A33" s="241">
        <v>11</v>
      </c>
      <c r="B33" s="242"/>
      <c r="C33" s="242"/>
      <c r="D33" s="242"/>
      <c r="E33" s="242"/>
      <c r="F33" s="242"/>
      <c r="G33" s="243"/>
      <c r="H33" s="241">
        <v>12</v>
      </c>
      <c r="I33" s="242"/>
      <c r="J33" s="242"/>
      <c r="K33" s="242"/>
      <c r="L33" s="242"/>
      <c r="M33" s="242"/>
      <c r="N33" s="243"/>
      <c r="O33" s="241">
        <v>13</v>
      </c>
      <c r="P33" s="242"/>
      <c r="Q33" s="242"/>
      <c r="R33" s="242"/>
      <c r="S33" s="242"/>
      <c r="T33" s="242"/>
      <c r="U33" s="243"/>
      <c r="V33" s="241">
        <v>14</v>
      </c>
      <c r="W33" s="242"/>
      <c r="X33" s="242"/>
      <c r="Y33" s="242"/>
      <c r="Z33" s="242"/>
      <c r="AA33" s="242"/>
      <c r="AB33" s="243"/>
      <c r="AC33" s="241">
        <v>15</v>
      </c>
      <c r="AD33" s="242"/>
      <c r="AE33" s="242"/>
      <c r="AF33" s="242"/>
      <c r="AG33" s="242"/>
      <c r="AH33" s="242"/>
      <c r="AI33" s="243"/>
      <c r="AK33" s="171">
        <f t="shared" si="1"/>
        <v>29</v>
      </c>
      <c r="AL33" s="186">
        <f>V83</f>
        <v>29</v>
      </c>
      <c r="AM33" s="175">
        <f>W95</f>
        <v>0</v>
      </c>
      <c r="AN33" s="190">
        <f>Y95</f>
        <v>0</v>
      </c>
      <c r="AO33" s="178">
        <f>AA95</f>
        <v>0</v>
      </c>
      <c r="AP33" s="190">
        <f>AB95</f>
        <v>0</v>
      </c>
      <c r="AQ33" s="182"/>
      <c r="AR33" s="193">
        <f t="shared" si="0"/>
        <v>0</v>
      </c>
      <c r="AS33" s="41"/>
      <c r="AU33" s="94"/>
      <c r="AV33" s="210"/>
      <c r="AW33" s="216"/>
      <c r="AX33" s="210"/>
      <c r="AY33" s="79"/>
    </row>
    <row r="34" spans="1:51" ht="24" customHeight="1" thickBot="1">
      <c r="A34" s="9" t="s">
        <v>1</v>
      </c>
      <c r="B34" s="21" t="s">
        <v>2</v>
      </c>
      <c r="C34" s="20" t="s">
        <v>7</v>
      </c>
      <c r="D34" s="19" t="s">
        <v>56</v>
      </c>
      <c r="E34" s="24" t="s">
        <v>3</v>
      </c>
      <c r="F34" s="31" t="s">
        <v>12</v>
      </c>
      <c r="G34" s="32" t="s">
        <v>16</v>
      </c>
      <c r="H34" s="9" t="s">
        <v>1</v>
      </c>
      <c r="I34" s="21" t="s">
        <v>2</v>
      </c>
      <c r="J34" s="20" t="s">
        <v>7</v>
      </c>
      <c r="K34" s="19" t="s">
        <v>56</v>
      </c>
      <c r="L34" s="24" t="s">
        <v>3</v>
      </c>
      <c r="M34" s="31" t="s">
        <v>12</v>
      </c>
      <c r="N34" s="32" t="s">
        <v>16</v>
      </c>
      <c r="O34" s="9" t="s">
        <v>1</v>
      </c>
      <c r="P34" s="21" t="s">
        <v>2</v>
      </c>
      <c r="Q34" s="20" t="s">
        <v>7</v>
      </c>
      <c r="R34" s="19" t="s">
        <v>56</v>
      </c>
      <c r="S34" s="24" t="s">
        <v>3</v>
      </c>
      <c r="T34" s="31" t="s">
        <v>12</v>
      </c>
      <c r="U34" s="32" t="s">
        <v>16</v>
      </c>
      <c r="V34" s="9" t="s">
        <v>1</v>
      </c>
      <c r="W34" s="21" t="s">
        <v>2</v>
      </c>
      <c r="X34" s="20" t="s">
        <v>7</v>
      </c>
      <c r="Y34" s="19" t="s">
        <v>56</v>
      </c>
      <c r="Z34" s="24" t="s">
        <v>3</v>
      </c>
      <c r="AA34" s="31" t="s">
        <v>12</v>
      </c>
      <c r="AB34" s="32" t="s">
        <v>16</v>
      </c>
      <c r="AC34" s="9" t="s">
        <v>1</v>
      </c>
      <c r="AD34" s="21" t="s">
        <v>2</v>
      </c>
      <c r="AE34" s="20" t="s">
        <v>7</v>
      </c>
      <c r="AF34" s="19" t="s">
        <v>56</v>
      </c>
      <c r="AG34" s="24" t="s">
        <v>3</v>
      </c>
      <c r="AH34" s="31" t="s">
        <v>12</v>
      </c>
      <c r="AI34" s="32" t="s">
        <v>16</v>
      </c>
      <c r="AK34" s="172">
        <f t="shared" si="1"/>
        <v>30</v>
      </c>
      <c r="AL34" s="187">
        <f>AC83</f>
        <v>30</v>
      </c>
      <c r="AM34" s="176">
        <f>AD95</f>
        <v>0</v>
      </c>
      <c r="AN34" s="191">
        <f>AF95</f>
        <v>0</v>
      </c>
      <c r="AO34" s="179">
        <f>AH95</f>
        <v>0</v>
      </c>
      <c r="AP34" s="191">
        <f>AI95</f>
        <v>0</v>
      </c>
      <c r="AQ34" s="183"/>
      <c r="AR34" s="194">
        <f t="shared" si="0"/>
        <v>0</v>
      </c>
      <c r="AS34" s="41"/>
      <c r="AU34" s="104"/>
      <c r="AV34" s="220"/>
      <c r="AW34" s="219"/>
      <c r="AX34" s="220"/>
      <c r="AY34" s="79"/>
    </row>
    <row r="35" spans="1:51" ht="15.75" customHeight="1" thickBot="1">
      <c r="A35" s="49"/>
      <c r="B35" s="45"/>
      <c r="C35" s="6"/>
      <c r="D35" s="16"/>
      <c r="E35" s="50"/>
      <c r="F35" s="48"/>
      <c r="G35" s="33"/>
      <c r="H35" s="49"/>
      <c r="I35" s="45"/>
      <c r="J35" s="6"/>
      <c r="K35" s="16"/>
      <c r="L35" s="50"/>
      <c r="M35" s="48"/>
      <c r="N35" s="33"/>
      <c r="O35" s="49"/>
      <c r="P35" s="45"/>
      <c r="Q35" s="6"/>
      <c r="R35" s="16"/>
      <c r="S35" s="50"/>
      <c r="T35" s="48"/>
      <c r="U35" s="33"/>
      <c r="V35" s="49"/>
      <c r="W35" s="45"/>
      <c r="X35" s="6"/>
      <c r="Y35" s="16"/>
      <c r="Z35" s="50"/>
      <c r="AA35" s="48"/>
      <c r="AB35" s="33"/>
      <c r="AC35" s="49"/>
      <c r="AD35" s="45"/>
      <c r="AE35" s="6"/>
      <c r="AF35" s="16"/>
      <c r="AG35" s="50"/>
      <c r="AH35" s="48"/>
      <c r="AI35" s="33"/>
      <c r="AK35" s="254"/>
      <c r="AL35" s="255"/>
      <c r="AM35" s="195">
        <f aca="true" t="shared" si="2" ref="AM35:AR35">SUM(AM5:AM34)</f>
        <v>0</v>
      </c>
      <c r="AN35" s="198">
        <f t="shared" si="2"/>
        <v>0</v>
      </c>
      <c r="AO35" s="196">
        <f t="shared" si="2"/>
        <v>0</v>
      </c>
      <c r="AP35" s="198">
        <f t="shared" si="2"/>
        <v>0</v>
      </c>
      <c r="AQ35" s="197">
        <f t="shared" si="2"/>
        <v>0</v>
      </c>
      <c r="AR35" s="198">
        <f t="shared" si="2"/>
        <v>0</v>
      </c>
      <c r="AS35" s="105"/>
      <c r="AU35" s="225" t="s">
        <v>30</v>
      </c>
      <c r="AV35" s="99">
        <f>IF(AV30&gt;=5,5,AV30)+IF(AV31&gt;=5,5,AV31)+IF(AV32&gt;=5,5,AV32)+IF(AV33&gt;=5,5,AV33)+IF(AV34&gt;=5,5,AV34)</f>
        <v>0</v>
      </c>
      <c r="AW35" s="97">
        <f>IF(AW30&gt;=8,8,AW30)+IF(AW31&gt;=8,8,AW31)+IF(AW32&gt;=8,8,AW32)+IF(AW33&gt;=8,8,AW33)+IF(AW34&gt;=8,8,AW34)</f>
        <v>0</v>
      </c>
      <c r="AX35" s="99">
        <f>IF(AX30&gt;=15,15,AX30)+IF(AX31&gt;=15,15,AX31)+IF(AX32&gt;=15,15,AX32)+IF(AX33&gt;=15,15,AX33)+IF(AX34&gt;=15,15,AX34)</f>
        <v>0</v>
      </c>
      <c r="AY35" s="79"/>
    </row>
    <row r="36" spans="1:52" ht="15.75" customHeight="1" thickBot="1">
      <c r="A36" s="51"/>
      <c r="B36" s="46"/>
      <c r="C36" s="7"/>
      <c r="D36" s="17"/>
      <c r="E36" s="52"/>
      <c r="F36" s="53"/>
      <c r="G36" s="34"/>
      <c r="H36" s="51"/>
      <c r="I36" s="46"/>
      <c r="J36" s="7"/>
      <c r="K36" s="17"/>
      <c r="L36" s="52"/>
      <c r="M36" s="53"/>
      <c r="N36" s="34"/>
      <c r="O36" s="51"/>
      <c r="P36" s="46"/>
      <c r="Q36" s="7"/>
      <c r="R36" s="17"/>
      <c r="S36" s="52"/>
      <c r="T36" s="53"/>
      <c r="U36" s="34"/>
      <c r="V36" s="51"/>
      <c r="W36" s="46"/>
      <c r="X36" s="7"/>
      <c r="Y36" s="17"/>
      <c r="Z36" s="52"/>
      <c r="AA36" s="53"/>
      <c r="AB36" s="34"/>
      <c r="AC36" s="51"/>
      <c r="AD36" s="46"/>
      <c r="AE36" s="7"/>
      <c r="AF36" s="17"/>
      <c r="AG36" s="52"/>
      <c r="AH36" s="53"/>
      <c r="AI36" s="34"/>
      <c r="AK36" s="106"/>
      <c r="AL36" s="107"/>
      <c r="AM36" s="108"/>
      <c r="AN36" s="109"/>
      <c r="AO36" s="110"/>
      <c r="AP36" s="100"/>
      <c r="AQ36" s="105"/>
      <c r="AR36" s="105"/>
      <c r="AS36" s="105"/>
      <c r="AT36" s="111"/>
      <c r="AU36" s="112"/>
      <c r="AV36" s="112"/>
      <c r="AW36" s="112"/>
      <c r="AX36" s="100"/>
      <c r="AY36" s="79"/>
      <c r="AZ36" s="4"/>
    </row>
    <row r="37" spans="1:118" ht="15.75" customHeight="1" thickBot="1">
      <c r="A37" s="51"/>
      <c r="B37" s="46"/>
      <c r="C37" s="7"/>
      <c r="D37" s="17"/>
      <c r="E37" s="52"/>
      <c r="F37" s="53"/>
      <c r="G37" s="34"/>
      <c r="H37" s="51"/>
      <c r="I37" s="46"/>
      <c r="J37" s="7"/>
      <c r="K37" s="17"/>
      <c r="L37" s="52"/>
      <c r="M37" s="53"/>
      <c r="N37" s="34"/>
      <c r="O37" s="51"/>
      <c r="P37" s="46"/>
      <c r="Q37" s="7"/>
      <c r="R37" s="17"/>
      <c r="S37" s="52"/>
      <c r="T37" s="53"/>
      <c r="U37" s="34"/>
      <c r="V37" s="51"/>
      <c r="W37" s="46"/>
      <c r="X37" s="7"/>
      <c r="Y37" s="17"/>
      <c r="Z37" s="52"/>
      <c r="AA37" s="53"/>
      <c r="AB37" s="34"/>
      <c r="AC37" s="51"/>
      <c r="AD37" s="46"/>
      <c r="AE37" s="7"/>
      <c r="AF37" s="17"/>
      <c r="AG37" s="52"/>
      <c r="AH37" s="53"/>
      <c r="AI37" s="34"/>
      <c r="AK37" s="106"/>
      <c r="AL37" s="232">
        <f>T1</f>
        <v>0</v>
      </c>
      <c r="AM37" s="233">
        <f>D3</f>
        <v>0</v>
      </c>
      <c r="AN37" s="234">
        <f>I3</f>
        <v>0</v>
      </c>
      <c r="AO37" s="110"/>
      <c r="AP37" s="159" t="s">
        <v>40</v>
      </c>
      <c r="AQ37" s="159"/>
      <c r="AR37" s="160" t="s">
        <v>41</v>
      </c>
      <c r="AS37" s="159"/>
      <c r="AT37" s="235" t="str">
        <f>S3</f>
        <v> </v>
      </c>
      <c r="AU37" s="151"/>
      <c r="AV37" s="158" t="s">
        <v>43</v>
      </c>
      <c r="AW37" s="158"/>
      <c r="AX37" s="235">
        <f>Y3</f>
        <v>0</v>
      </c>
      <c r="AY37" s="158"/>
      <c r="AZ37" s="4"/>
      <c r="DK37"/>
      <c r="DL37"/>
      <c r="DM37"/>
      <c r="DN37"/>
    </row>
    <row r="38" spans="1:118" ht="15.75" customHeight="1" thickBot="1">
      <c r="A38" s="51"/>
      <c r="B38" s="46"/>
      <c r="C38" s="7"/>
      <c r="D38" s="17"/>
      <c r="E38" s="52"/>
      <c r="F38" s="53"/>
      <c r="G38" s="34"/>
      <c r="H38" s="51"/>
      <c r="I38" s="46"/>
      <c r="J38" s="7"/>
      <c r="K38" s="17"/>
      <c r="L38" s="52"/>
      <c r="M38" s="53"/>
      <c r="N38" s="34"/>
      <c r="O38" s="51"/>
      <c r="P38" s="46"/>
      <c r="Q38" s="7"/>
      <c r="R38" s="17"/>
      <c r="S38" s="52"/>
      <c r="T38" s="53"/>
      <c r="U38" s="34"/>
      <c r="V38" s="51"/>
      <c r="W38" s="46"/>
      <c r="X38" s="7"/>
      <c r="Y38" s="17"/>
      <c r="Z38" s="52"/>
      <c r="AA38" s="53"/>
      <c r="AB38" s="34"/>
      <c r="AC38" s="51"/>
      <c r="AD38" s="46"/>
      <c r="AE38" s="7"/>
      <c r="AF38" s="17"/>
      <c r="AG38" s="52"/>
      <c r="AH38" s="53"/>
      <c r="AI38" s="34"/>
      <c r="AJ38" s="22"/>
      <c r="AK38" s="106"/>
      <c r="AX38" s="92"/>
      <c r="AY38" s="79"/>
      <c r="AZ38" s="4"/>
      <c r="DM38"/>
      <c r="DN38"/>
    </row>
    <row r="39" spans="1:118" ht="15.75" customHeight="1">
      <c r="A39" s="51"/>
      <c r="B39" s="46"/>
      <c r="C39" s="7"/>
      <c r="D39" s="17"/>
      <c r="E39" s="52"/>
      <c r="F39" s="53"/>
      <c r="G39" s="34"/>
      <c r="H39" s="51"/>
      <c r="I39" s="46"/>
      <c r="J39" s="7"/>
      <c r="K39" s="17"/>
      <c r="L39" s="52"/>
      <c r="M39" s="53"/>
      <c r="N39" s="34"/>
      <c r="O39" s="51"/>
      <c r="P39" s="46"/>
      <c r="Q39" s="7"/>
      <c r="R39" s="17"/>
      <c r="S39" s="52"/>
      <c r="T39" s="53"/>
      <c r="U39" s="34"/>
      <c r="V39" s="51"/>
      <c r="W39" s="46"/>
      <c r="X39" s="7"/>
      <c r="Y39" s="17"/>
      <c r="Z39" s="52"/>
      <c r="AA39" s="53"/>
      <c r="AB39" s="34"/>
      <c r="AC39" s="51"/>
      <c r="AD39" s="46"/>
      <c r="AE39" s="7"/>
      <c r="AF39" s="17"/>
      <c r="AG39" s="52"/>
      <c r="AH39" s="53"/>
      <c r="AI39" s="34"/>
      <c r="AJ39" s="22"/>
      <c r="AK39" s="106"/>
      <c r="AL39" s="113" t="s">
        <v>13</v>
      </c>
      <c r="AM39" s="114">
        <f>AM35+AN35-AP35-AQ35</f>
        <v>0</v>
      </c>
      <c r="AN39" s="115" t="s">
        <v>17</v>
      </c>
      <c r="AO39" s="116">
        <v>32</v>
      </c>
      <c r="AP39" s="117" t="s">
        <v>11</v>
      </c>
      <c r="AQ39" s="199">
        <f>AO39*AM39</f>
        <v>0</v>
      </c>
      <c r="AR39" s="146"/>
      <c r="AS39" s="161"/>
      <c r="AT39" s="143"/>
      <c r="AU39" s="163"/>
      <c r="AV39" s="106"/>
      <c r="AW39" s="164"/>
      <c r="AX39" s="100"/>
      <c r="DM39"/>
      <c r="DN39"/>
    </row>
    <row r="40" spans="1:118" ht="15.75" customHeight="1">
      <c r="A40" s="51"/>
      <c r="B40" s="46"/>
      <c r="C40" s="7"/>
      <c r="D40" s="17"/>
      <c r="E40" s="52"/>
      <c r="F40" s="53"/>
      <c r="G40" s="34"/>
      <c r="H40" s="51"/>
      <c r="I40" s="46"/>
      <c r="J40" s="7"/>
      <c r="K40" s="17"/>
      <c r="L40" s="52"/>
      <c r="M40" s="53"/>
      <c r="N40" s="34"/>
      <c r="O40" s="51"/>
      <c r="P40" s="46"/>
      <c r="Q40" s="7"/>
      <c r="R40" s="17"/>
      <c r="S40" s="52"/>
      <c r="T40" s="53"/>
      <c r="U40" s="34"/>
      <c r="V40" s="51"/>
      <c r="W40" s="46"/>
      <c r="X40" s="7"/>
      <c r="Y40" s="17"/>
      <c r="Z40" s="52"/>
      <c r="AA40" s="53"/>
      <c r="AB40" s="34"/>
      <c r="AC40" s="51"/>
      <c r="AD40" s="46"/>
      <c r="AE40" s="7"/>
      <c r="AF40" s="17"/>
      <c r="AG40" s="52"/>
      <c r="AH40" s="53"/>
      <c r="AI40" s="34"/>
      <c r="AJ40" s="22"/>
      <c r="AK40" s="106"/>
      <c r="AL40" s="118" t="s">
        <v>36</v>
      </c>
      <c r="AM40" s="119">
        <f>AU9</f>
        <v>0</v>
      </c>
      <c r="AN40" s="120" t="s">
        <v>17</v>
      </c>
      <c r="AO40" s="121">
        <v>32</v>
      </c>
      <c r="AP40" s="122" t="s">
        <v>11</v>
      </c>
      <c r="AQ40" s="200">
        <f>AO40*AM40</f>
        <v>0</v>
      </c>
      <c r="AR40" s="146"/>
      <c r="AS40" s="161"/>
      <c r="AT40" s="143"/>
      <c r="AU40" s="165"/>
      <c r="AV40" s="106"/>
      <c r="AW40" s="164"/>
      <c r="AX40" s="100"/>
      <c r="DM40"/>
      <c r="DN40"/>
    </row>
    <row r="41" spans="1:118" ht="15.75" customHeight="1">
      <c r="A41" s="51"/>
      <c r="B41" s="46"/>
      <c r="C41" s="7"/>
      <c r="D41" s="17"/>
      <c r="E41" s="52"/>
      <c r="F41" s="53"/>
      <c r="G41" s="34"/>
      <c r="H41" s="51"/>
      <c r="I41" s="46"/>
      <c r="J41" s="7"/>
      <c r="K41" s="17"/>
      <c r="L41" s="52"/>
      <c r="M41" s="53"/>
      <c r="N41" s="34"/>
      <c r="O41" s="51"/>
      <c r="P41" s="46"/>
      <c r="Q41" s="7"/>
      <c r="R41" s="17"/>
      <c r="S41" s="52"/>
      <c r="T41" s="53"/>
      <c r="U41" s="34"/>
      <c r="V41" s="51"/>
      <c r="W41" s="46"/>
      <c r="X41" s="7"/>
      <c r="Y41" s="17"/>
      <c r="Z41" s="52"/>
      <c r="AA41" s="53"/>
      <c r="AB41" s="34"/>
      <c r="AC41" s="51"/>
      <c r="AD41" s="46"/>
      <c r="AE41" s="7"/>
      <c r="AF41" s="17"/>
      <c r="AG41" s="52"/>
      <c r="AH41" s="53"/>
      <c r="AI41" s="34"/>
      <c r="AJ41" s="22"/>
      <c r="AK41" s="79"/>
      <c r="AL41" s="118" t="s">
        <v>35</v>
      </c>
      <c r="AM41" s="123">
        <f>AU16</f>
        <v>0</v>
      </c>
      <c r="AN41" s="120" t="s">
        <v>17</v>
      </c>
      <c r="AO41" s="121">
        <v>50</v>
      </c>
      <c r="AP41" s="122" t="s">
        <v>11</v>
      </c>
      <c r="AQ41" s="200">
        <f>AO41*AM41</f>
        <v>0</v>
      </c>
      <c r="AR41" s="146"/>
      <c r="AS41" s="109"/>
      <c r="AT41" s="143"/>
      <c r="AU41" s="165"/>
      <c r="AV41" s="106"/>
      <c r="AW41" s="164"/>
      <c r="AX41" s="85"/>
      <c r="DM41"/>
      <c r="DN41"/>
    </row>
    <row r="42" spans="1:116" s="15" customFormat="1" ht="15.75" customHeight="1">
      <c r="A42" s="51"/>
      <c r="B42" s="46"/>
      <c r="C42" s="7"/>
      <c r="D42" s="17"/>
      <c r="E42" s="52"/>
      <c r="F42" s="53"/>
      <c r="G42" s="34"/>
      <c r="H42" s="51"/>
      <c r="I42" s="46"/>
      <c r="J42" s="7"/>
      <c r="K42" s="17"/>
      <c r="L42" s="52"/>
      <c r="M42" s="53"/>
      <c r="N42" s="34"/>
      <c r="O42" s="51"/>
      <c r="P42" s="46"/>
      <c r="Q42" s="7"/>
      <c r="R42" s="17"/>
      <c r="S42" s="52"/>
      <c r="T42" s="53"/>
      <c r="U42" s="34"/>
      <c r="V42" s="51"/>
      <c r="W42" s="46"/>
      <c r="X42" s="7"/>
      <c r="Y42" s="17"/>
      <c r="Z42" s="52"/>
      <c r="AA42" s="53"/>
      <c r="AB42" s="34"/>
      <c r="AC42" s="51"/>
      <c r="AD42" s="46"/>
      <c r="AE42" s="7"/>
      <c r="AF42" s="17"/>
      <c r="AG42" s="52"/>
      <c r="AH42" s="53"/>
      <c r="AI42" s="34"/>
      <c r="AJ42" s="4"/>
      <c r="AK42" s="79"/>
      <c r="AL42" s="118" t="s">
        <v>34</v>
      </c>
      <c r="AM42" s="124" t="s">
        <v>24</v>
      </c>
      <c r="AN42" s="120"/>
      <c r="AO42" s="124" t="s">
        <v>24</v>
      </c>
      <c r="AP42" s="122" t="s">
        <v>11</v>
      </c>
      <c r="AQ42" s="200">
        <f>AV9+AW9+AX9+AV16+AW16+AX16+AV35+AW35+AX35</f>
        <v>0</v>
      </c>
      <c r="AR42" s="146"/>
      <c r="AS42" s="146"/>
      <c r="AT42" s="4"/>
      <c r="AU42" s="143"/>
      <c r="AV42" s="79"/>
      <c r="AW42" s="79"/>
      <c r="AX42" s="100"/>
      <c r="AY42" s="79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1:116" s="3" customFormat="1" ht="15.75" customHeight="1" thickBot="1">
      <c r="A43" s="51"/>
      <c r="B43" s="46"/>
      <c r="C43" s="7"/>
      <c r="D43" s="17"/>
      <c r="E43" s="52"/>
      <c r="F43" s="53"/>
      <c r="G43" s="34"/>
      <c r="H43" s="51"/>
      <c r="I43" s="46"/>
      <c r="J43" s="7"/>
      <c r="K43" s="17"/>
      <c r="L43" s="52"/>
      <c r="M43" s="53"/>
      <c r="N43" s="34"/>
      <c r="O43" s="51"/>
      <c r="P43" s="46"/>
      <c r="Q43" s="7"/>
      <c r="R43" s="17"/>
      <c r="S43" s="52"/>
      <c r="T43" s="53"/>
      <c r="U43" s="34"/>
      <c r="V43" s="51"/>
      <c r="W43" s="46"/>
      <c r="X43" s="7"/>
      <c r="Y43" s="17"/>
      <c r="Z43" s="52"/>
      <c r="AA43" s="53"/>
      <c r="AB43" s="34"/>
      <c r="AC43" s="51"/>
      <c r="AD43" s="46"/>
      <c r="AE43" s="7"/>
      <c r="AF43" s="17"/>
      <c r="AG43" s="52"/>
      <c r="AH43" s="53"/>
      <c r="AI43" s="34"/>
      <c r="AJ43" s="4"/>
      <c r="AK43" s="79"/>
      <c r="AL43" s="118" t="s">
        <v>33</v>
      </c>
      <c r="AM43" s="119">
        <f>AM39</f>
        <v>0</v>
      </c>
      <c r="AN43" s="120" t="s">
        <v>17</v>
      </c>
      <c r="AO43" s="121">
        <v>10</v>
      </c>
      <c r="AP43" s="122" t="s">
        <v>11</v>
      </c>
      <c r="AQ43" s="200">
        <f>AO43*AM43</f>
        <v>0</v>
      </c>
      <c r="AR43" s="146"/>
      <c r="AS43" s="146"/>
      <c r="AT43" s="4"/>
      <c r="AU43" s="143"/>
      <c r="AV43" s="79"/>
      <c r="AW43" s="79"/>
      <c r="AX43" s="100"/>
      <c r="AY43" s="79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1:116" s="3" customFormat="1" ht="15.75" customHeight="1" thickBot="1">
      <c r="A44" s="54"/>
      <c r="B44" s="47"/>
      <c r="C44" s="8"/>
      <c r="D44" s="18"/>
      <c r="E44" s="55"/>
      <c r="F44" s="56"/>
      <c r="G44" s="35"/>
      <c r="H44" s="54"/>
      <c r="I44" s="47"/>
      <c r="J44" s="8"/>
      <c r="K44" s="18"/>
      <c r="L44" s="55"/>
      <c r="M44" s="56"/>
      <c r="N44" s="35"/>
      <c r="O44" s="54"/>
      <c r="P44" s="47"/>
      <c r="Q44" s="8"/>
      <c r="R44" s="18"/>
      <c r="S44" s="55"/>
      <c r="T44" s="56"/>
      <c r="U44" s="35"/>
      <c r="V44" s="54"/>
      <c r="W44" s="47"/>
      <c r="X44" s="8"/>
      <c r="Y44" s="18"/>
      <c r="Z44" s="55"/>
      <c r="AA44" s="56"/>
      <c r="AB44" s="35"/>
      <c r="AC44" s="54"/>
      <c r="AD44" s="47"/>
      <c r="AE44" s="8"/>
      <c r="AF44" s="18"/>
      <c r="AG44" s="55"/>
      <c r="AH44" s="56"/>
      <c r="AI44" s="35"/>
      <c r="AJ44" s="4"/>
      <c r="AK44" s="79"/>
      <c r="AL44" s="118" t="s">
        <v>14</v>
      </c>
      <c r="AM44" s="125">
        <f>AV26</f>
        <v>0</v>
      </c>
      <c r="AN44" s="120" t="s">
        <v>17</v>
      </c>
      <c r="AO44" s="121">
        <v>50</v>
      </c>
      <c r="AP44" s="122" t="s">
        <v>11</v>
      </c>
      <c r="AQ44" s="200">
        <f>AO44*AM44</f>
        <v>0</v>
      </c>
      <c r="AR44" s="146"/>
      <c r="AS44" s="146"/>
      <c r="AT44" s="227"/>
      <c r="AU44" s="166" t="s">
        <v>20</v>
      </c>
      <c r="AV44" s="167">
        <f>AQ35</f>
        <v>0</v>
      </c>
      <c r="AW44" s="168" t="s">
        <v>17</v>
      </c>
      <c r="AX44" s="169">
        <v>3</v>
      </c>
      <c r="AY44" s="79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1:116" s="3" customFormat="1" ht="15.75" customHeight="1" thickBot="1">
      <c r="A45" s="60"/>
      <c r="B45" s="246">
        <f>SUM(C35:C44)</f>
        <v>0</v>
      </c>
      <c r="C45" s="247"/>
      <c r="D45" s="248">
        <f>SUM(D35:D44)</f>
        <v>0</v>
      </c>
      <c r="E45" s="249"/>
      <c r="F45" s="39">
        <f>SUM(F35:F44)</f>
        <v>0</v>
      </c>
      <c r="G45" s="40">
        <f>SUM(G35:G44)</f>
        <v>0</v>
      </c>
      <c r="H45" s="57"/>
      <c r="I45" s="246">
        <f>SUM(J35:J44)</f>
        <v>0</v>
      </c>
      <c r="J45" s="247"/>
      <c r="K45" s="248">
        <f>SUM(K35:K44)</f>
        <v>0</v>
      </c>
      <c r="L45" s="249"/>
      <c r="M45" s="39">
        <f>SUM(M35:M44)</f>
        <v>0</v>
      </c>
      <c r="N45" s="40">
        <f>SUM(N35:N44)</f>
        <v>0</v>
      </c>
      <c r="O45" s="57"/>
      <c r="P45" s="246">
        <f>SUM(Q35:Q44)</f>
        <v>0</v>
      </c>
      <c r="Q45" s="247"/>
      <c r="R45" s="248">
        <f>SUM(R35:R44)</f>
        <v>0</v>
      </c>
      <c r="S45" s="249"/>
      <c r="T45" s="39">
        <f>SUM(T35:T44)</f>
        <v>0</v>
      </c>
      <c r="U45" s="40">
        <f>SUM(U35:U44)</f>
        <v>0</v>
      </c>
      <c r="V45" s="57"/>
      <c r="W45" s="246">
        <f>SUM(X35:X44)</f>
        <v>0</v>
      </c>
      <c r="X45" s="247"/>
      <c r="Y45" s="248">
        <f>SUM(Y35:Y44)</f>
        <v>0</v>
      </c>
      <c r="Z45" s="249"/>
      <c r="AA45" s="39">
        <f>SUM(AA35:AA44)</f>
        <v>0</v>
      </c>
      <c r="AB45" s="40">
        <f>SUM(AB35:AB44)</f>
        <v>0</v>
      </c>
      <c r="AC45" s="57"/>
      <c r="AD45" s="246">
        <f>SUM(AE35:AE44)</f>
        <v>0</v>
      </c>
      <c r="AE45" s="247"/>
      <c r="AF45" s="248">
        <f>SUM(AF35:AF44)</f>
        <v>0</v>
      </c>
      <c r="AG45" s="249"/>
      <c r="AH45" s="39">
        <f>SUM(AH35:AH44)</f>
        <v>0</v>
      </c>
      <c r="AI45" s="40">
        <f>SUM(AI35:AI44)</f>
        <v>0</v>
      </c>
      <c r="AJ45" s="4"/>
      <c r="AK45" s="79"/>
      <c r="AL45" s="129" t="s">
        <v>37</v>
      </c>
      <c r="AM45" s="130">
        <f>AO35+AY9+AY16</f>
        <v>0</v>
      </c>
      <c r="AN45" s="131" t="s">
        <v>17</v>
      </c>
      <c r="AO45" s="132">
        <v>0.4</v>
      </c>
      <c r="AP45" s="133" t="s">
        <v>11</v>
      </c>
      <c r="AQ45" s="201">
        <f>AO45*AM45</f>
        <v>0</v>
      </c>
      <c r="AR45" s="146"/>
      <c r="AS45" s="146"/>
      <c r="AT45" s="162"/>
      <c r="AU45" s="126"/>
      <c r="AV45" s="228" t="s">
        <v>21</v>
      </c>
      <c r="AW45" s="127" t="s">
        <v>11</v>
      </c>
      <c r="AX45" s="128">
        <f>AV44*AX44</f>
        <v>0</v>
      </c>
      <c r="AY45" s="79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1:51" s="4" customFormat="1" ht="13.5" customHeight="1" thickBot="1">
      <c r="A46" s="77" t="s">
        <v>44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U46" s="75"/>
      <c r="V46" s="23"/>
      <c r="W46" s="63"/>
      <c r="X46" s="63"/>
      <c r="Y46" s="63"/>
      <c r="Z46" s="63"/>
      <c r="AA46" s="74"/>
      <c r="AB46" s="75"/>
      <c r="AC46" s="23"/>
      <c r="AD46" s="63"/>
      <c r="AE46" s="63"/>
      <c r="AF46" s="63"/>
      <c r="AG46" s="63"/>
      <c r="AH46" s="74"/>
      <c r="AI46" s="209" t="s">
        <v>47</v>
      </c>
      <c r="AJ46" s="79"/>
      <c r="AK46" s="79"/>
      <c r="AL46" s="129"/>
      <c r="AM46" s="134"/>
      <c r="AN46" s="134"/>
      <c r="AO46" s="226" t="s">
        <v>54</v>
      </c>
      <c r="AP46" s="133" t="s">
        <v>11</v>
      </c>
      <c r="AQ46" s="202">
        <f>SUM(AQ39:AQ45)</f>
        <v>0</v>
      </c>
      <c r="AR46" s="137"/>
      <c r="AS46" s="137"/>
      <c r="AU46" s="79"/>
      <c r="AV46" s="79"/>
      <c r="AW46" s="229" t="s">
        <v>23</v>
      </c>
      <c r="AX46" s="230">
        <f>AX45-AR35</f>
        <v>0</v>
      </c>
      <c r="AY46" s="100"/>
    </row>
    <row r="47" spans="1:51" s="4" customFormat="1" ht="13.5" customHeight="1">
      <c r="A47" s="77" t="s">
        <v>46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5"/>
      <c r="V47" s="23"/>
      <c r="W47" s="63"/>
      <c r="X47" s="63"/>
      <c r="Y47" s="63"/>
      <c r="Z47" s="63"/>
      <c r="AA47" s="74"/>
      <c r="AB47" s="75"/>
      <c r="AC47" s="23"/>
      <c r="AD47" s="63"/>
      <c r="AE47" s="63"/>
      <c r="AF47" s="63"/>
      <c r="AG47" s="63"/>
      <c r="AH47" s="74"/>
      <c r="AI47" s="209" t="s">
        <v>48</v>
      </c>
      <c r="AJ47" s="79"/>
      <c r="AK47" s="79"/>
      <c r="AL47" s="135"/>
      <c r="AM47" s="136"/>
      <c r="AN47" s="136"/>
      <c r="AO47" s="110"/>
      <c r="AP47" s="100"/>
      <c r="AQ47" s="137"/>
      <c r="AR47" s="137"/>
      <c r="AS47" s="137"/>
      <c r="AT47" s="137"/>
      <c r="AU47" s="137"/>
      <c r="AV47" s="79"/>
      <c r="AW47" s="79"/>
      <c r="AX47" s="138"/>
      <c r="AY47" s="100"/>
    </row>
    <row r="48" spans="1:51" s="4" customFormat="1" ht="13.5" customHeight="1">
      <c r="A48" s="77" t="s">
        <v>57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5"/>
      <c r="V48" s="23"/>
      <c r="W48" s="63"/>
      <c r="X48" s="63"/>
      <c r="Y48" s="63"/>
      <c r="Z48" s="63"/>
      <c r="AA48" s="74"/>
      <c r="AB48" s="75"/>
      <c r="AC48" s="23"/>
      <c r="AD48" s="63"/>
      <c r="AE48" s="63"/>
      <c r="AF48" s="63"/>
      <c r="AG48" s="63"/>
      <c r="AH48" s="74"/>
      <c r="AI48" s="209" t="s">
        <v>45</v>
      </c>
      <c r="AJ48" s="79"/>
      <c r="AK48" s="79"/>
      <c r="AL48" s="135"/>
      <c r="AM48" s="136"/>
      <c r="AN48" s="136"/>
      <c r="AO48" s="110"/>
      <c r="AP48" s="100"/>
      <c r="AQ48" s="137"/>
      <c r="AR48" s="137"/>
      <c r="AS48" s="137"/>
      <c r="AT48" s="137"/>
      <c r="AU48" s="137"/>
      <c r="AV48" s="79"/>
      <c r="AW48" s="79"/>
      <c r="AX48" s="138"/>
      <c r="AY48" s="100"/>
    </row>
    <row r="49" spans="1:51" s="4" customFormat="1" ht="13.5" customHeight="1">
      <c r="A49" s="77" t="s">
        <v>38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5"/>
      <c r="V49" s="23"/>
      <c r="W49" s="63"/>
      <c r="X49" s="63"/>
      <c r="Y49" s="63"/>
      <c r="Z49" s="63"/>
      <c r="AA49" s="74"/>
      <c r="AB49" s="75"/>
      <c r="AC49" s="23"/>
      <c r="AD49" s="63"/>
      <c r="AE49" s="63"/>
      <c r="AF49" s="63"/>
      <c r="AG49" s="63"/>
      <c r="AH49" s="74"/>
      <c r="AI49" s="209" t="s">
        <v>49</v>
      </c>
      <c r="AJ49" s="79"/>
      <c r="AK49" s="79"/>
      <c r="AL49" s="135"/>
      <c r="AM49" s="136"/>
      <c r="AN49" s="136"/>
      <c r="AO49" s="110"/>
      <c r="AP49" s="100"/>
      <c r="AQ49" s="137"/>
      <c r="AR49" s="137"/>
      <c r="AS49" s="137"/>
      <c r="AT49" s="137"/>
      <c r="AU49" s="137"/>
      <c r="AV49" s="79"/>
      <c r="AW49" s="79"/>
      <c r="AX49" s="138"/>
      <c r="AY49" s="100"/>
    </row>
    <row r="50" spans="32:118" s="3" customFormat="1" ht="15.75" customHeight="1" thickBot="1">
      <c r="AF50" s="44"/>
      <c r="AH50" s="4"/>
      <c r="AI50" s="4"/>
      <c r="AJ50" s="79"/>
      <c r="AK50" s="79"/>
      <c r="AL50" s="139"/>
      <c r="AM50" s="139"/>
      <c r="AN50" s="139"/>
      <c r="AO50" s="140"/>
      <c r="AP50" s="141"/>
      <c r="AQ50" s="142"/>
      <c r="AR50" s="142"/>
      <c r="AS50" s="143"/>
      <c r="AT50" s="142"/>
      <c r="AU50" s="142"/>
      <c r="AV50" s="139"/>
      <c r="AW50" s="139"/>
      <c r="AX50" s="141"/>
      <c r="AY50" s="92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03" s="3" customFormat="1" ht="18" customHeight="1" thickBot="1">
      <c r="A51" s="42" t="s">
        <v>15</v>
      </c>
      <c r="B51" s="42"/>
      <c r="C51" s="43"/>
      <c r="D51" s="42"/>
      <c r="E51" s="43"/>
      <c r="F51" s="42"/>
      <c r="G51" s="43"/>
      <c r="H51" s="42"/>
      <c r="I51" s="42"/>
      <c r="J51" s="42"/>
      <c r="K51" s="42"/>
      <c r="L51" s="42"/>
      <c r="M51" s="42"/>
      <c r="N51" s="42"/>
      <c r="O51" s="42"/>
      <c r="P51" s="14" t="s">
        <v>8</v>
      </c>
      <c r="Q51" s="14"/>
      <c r="R51" s="10"/>
      <c r="S51" s="10"/>
      <c r="T51" s="283">
        <f>T1</f>
        <v>0</v>
      </c>
      <c r="U51" s="284"/>
      <c r="V51" s="284"/>
      <c r="W51" s="284"/>
      <c r="X51" s="284"/>
      <c r="Y51" s="284"/>
      <c r="Z51" s="284"/>
      <c r="AA51" s="284"/>
      <c r="AB51" s="285"/>
      <c r="AC51" s="2"/>
      <c r="AD51" s="2"/>
      <c r="AE51" s="1" t="s">
        <v>6</v>
      </c>
      <c r="AF51" s="61">
        <v>2</v>
      </c>
      <c r="AG51" s="43" t="s">
        <v>0</v>
      </c>
      <c r="AH51" s="62">
        <f>AH1</f>
        <v>1</v>
      </c>
      <c r="AI51" s="43"/>
      <c r="AJ51" s="79"/>
      <c r="AK51" s="139"/>
      <c r="AL51" s="139"/>
      <c r="AM51" s="139"/>
      <c r="AN51" s="139"/>
      <c r="AO51" s="140"/>
      <c r="AP51" s="141"/>
      <c r="AQ51" s="142"/>
      <c r="AR51" s="142"/>
      <c r="AS51" s="82"/>
      <c r="AT51" s="142"/>
      <c r="AU51" s="142"/>
      <c r="AV51" s="139"/>
      <c r="AW51" s="139"/>
      <c r="AX51" s="141"/>
      <c r="AY51" s="92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</row>
    <row r="52" spans="1:103" s="3" customFormat="1" ht="4.5" customHeight="1" thickBot="1">
      <c r="A52" s="42"/>
      <c r="B52" s="42"/>
      <c r="C52" s="43"/>
      <c r="D52" s="42"/>
      <c r="E52" s="43"/>
      <c r="F52" s="42"/>
      <c r="G52" s="43"/>
      <c r="H52" s="42"/>
      <c r="I52" s="42"/>
      <c r="J52" s="42"/>
      <c r="K52" s="42"/>
      <c r="L52" s="42"/>
      <c r="M52" s="42"/>
      <c r="N52" s="42"/>
      <c r="O52" s="42"/>
      <c r="P52" s="14"/>
      <c r="Q52" s="14"/>
      <c r="R52" s="10"/>
      <c r="S52" s="10"/>
      <c r="T52" s="29"/>
      <c r="U52" s="29"/>
      <c r="V52" s="29"/>
      <c r="W52" s="29"/>
      <c r="X52" s="29"/>
      <c r="Y52" s="29"/>
      <c r="Z52" s="43"/>
      <c r="AA52" s="43"/>
      <c r="AB52" s="25"/>
      <c r="AC52" s="1"/>
      <c r="AD52" s="25"/>
      <c r="AE52" s="43"/>
      <c r="AF52" s="25"/>
      <c r="AG52" s="43"/>
      <c r="AH52" s="30"/>
      <c r="AI52" s="43"/>
      <c r="AJ52" s="79"/>
      <c r="AK52" s="139"/>
      <c r="AL52" s="139"/>
      <c r="AM52" s="139"/>
      <c r="AN52" s="139"/>
      <c r="AO52" s="140"/>
      <c r="AP52" s="141"/>
      <c r="AQ52" s="142"/>
      <c r="AR52" s="142"/>
      <c r="AS52" s="106"/>
      <c r="AT52" s="142"/>
      <c r="AU52" s="142"/>
      <c r="AV52" s="139"/>
      <c r="AW52" s="139"/>
      <c r="AX52" s="141"/>
      <c r="AY52" s="92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</row>
    <row r="53" spans="1:85" s="72" customFormat="1" ht="15.75" customHeight="1" thickBot="1">
      <c r="A53" s="68"/>
      <c r="B53" s="68"/>
      <c r="C53" s="67" t="s">
        <v>4</v>
      </c>
      <c r="D53" s="268">
        <f>D3</f>
        <v>0</v>
      </c>
      <c r="E53" s="269"/>
      <c r="F53" s="263" t="s">
        <v>5</v>
      </c>
      <c r="G53" s="264"/>
      <c r="H53" s="265"/>
      <c r="I53" s="270">
        <f>I3</f>
        <v>0</v>
      </c>
      <c r="J53" s="271"/>
      <c r="K53" s="263" t="s">
        <v>40</v>
      </c>
      <c r="L53" s="264"/>
      <c r="M53" s="264"/>
      <c r="N53" s="264"/>
      <c r="O53" s="264"/>
      <c r="P53" s="266" t="s">
        <v>41</v>
      </c>
      <c r="Q53" s="266"/>
      <c r="R53" s="267"/>
      <c r="S53" s="69" t="str">
        <f>S3</f>
        <v> </v>
      </c>
      <c r="T53" s="70"/>
      <c r="U53" s="276" t="s">
        <v>42</v>
      </c>
      <c r="V53" s="276"/>
      <c r="W53" s="276"/>
      <c r="X53" s="277"/>
      <c r="Y53" s="69">
        <f>Y3</f>
        <v>0</v>
      </c>
      <c r="Z53" s="281" t="s">
        <v>39</v>
      </c>
      <c r="AA53" s="282"/>
      <c r="AB53" s="282"/>
      <c r="AC53" s="282"/>
      <c r="AD53" s="282"/>
      <c r="AE53" s="282"/>
      <c r="AF53" s="282"/>
      <c r="AG53" s="282"/>
      <c r="AH53" s="282"/>
      <c r="AI53" s="282"/>
      <c r="AJ53" s="145"/>
      <c r="AK53" s="144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</row>
    <row r="54" spans="1:118" ht="7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4"/>
      <c r="AG54" s="3"/>
      <c r="AH54" s="3"/>
      <c r="AI54" s="3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</row>
    <row r="55" spans="1:118" ht="16.5" thickBot="1">
      <c r="A55" s="241">
        <v>16</v>
      </c>
      <c r="B55" s="242"/>
      <c r="C55" s="242"/>
      <c r="D55" s="242"/>
      <c r="E55" s="242"/>
      <c r="F55" s="242"/>
      <c r="G55" s="243"/>
      <c r="H55" s="241">
        <v>17</v>
      </c>
      <c r="I55" s="242"/>
      <c r="J55" s="242"/>
      <c r="K55" s="242"/>
      <c r="L55" s="242"/>
      <c r="M55" s="242"/>
      <c r="N55" s="243"/>
      <c r="O55" s="241">
        <v>18</v>
      </c>
      <c r="P55" s="242"/>
      <c r="Q55" s="242"/>
      <c r="R55" s="242"/>
      <c r="S55" s="242"/>
      <c r="T55" s="242"/>
      <c r="U55" s="243"/>
      <c r="V55" s="241">
        <v>19</v>
      </c>
      <c r="W55" s="242"/>
      <c r="X55" s="242"/>
      <c r="Y55" s="242"/>
      <c r="Z55" s="242"/>
      <c r="AA55" s="242"/>
      <c r="AB55" s="243"/>
      <c r="AC55" s="241">
        <v>20</v>
      </c>
      <c r="AD55" s="242"/>
      <c r="AE55" s="242"/>
      <c r="AF55" s="242"/>
      <c r="AG55" s="242"/>
      <c r="AH55" s="242"/>
      <c r="AI55" s="243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</row>
    <row r="56" spans="1:118" ht="24" thickBot="1">
      <c r="A56" s="9" t="s">
        <v>1</v>
      </c>
      <c r="B56" s="21" t="s">
        <v>2</v>
      </c>
      <c r="C56" s="20" t="s">
        <v>7</v>
      </c>
      <c r="D56" s="19" t="s">
        <v>56</v>
      </c>
      <c r="E56" s="24" t="s">
        <v>3</v>
      </c>
      <c r="F56" s="31" t="s">
        <v>12</v>
      </c>
      <c r="G56" s="32" t="s">
        <v>16</v>
      </c>
      <c r="H56" s="9" t="s">
        <v>1</v>
      </c>
      <c r="I56" s="21" t="s">
        <v>2</v>
      </c>
      <c r="J56" s="20" t="s">
        <v>7</v>
      </c>
      <c r="K56" s="19" t="s">
        <v>56</v>
      </c>
      <c r="L56" s="24" t="s">
        <v>3</v>
      </c>
      <c r="M56" s="31" t="s">
        <v>12</v>
      </c>
      <c r="N56" s="32" t="s">
        <v>16</v>
      </c>
      <c r="O56" s="9" t="s">
        <v>1</v>
      </c>
      <c r="P56" s="21" t="s">
        <v>2</v>
      </c>
      <c r="Q56" s="20" t="s">
        <v>7</v>
      </c>
      <c r="R56" s="19" t="s">
        <v>56</v>
      </c>
      <c r="S56" s="24" t="s">
        <v>3</v>
      </c>
      <c r="T56" s="31" t="s">
        <v>12</v>
      </c>
      <c r="U56" s="32" t="s">
        <v>16</v>
      </c>
      <c r="V56" s="9" t="s">
        <v>1</v>
      </c>
      <c r="W56" s="21" t="s">
        <v>2</v>
      </c>
      <c r="X56" s="20" t="s">
        <v>7</v>
      </c>
      <c r="Y56" s="19" t="s">
        <v>56</v>
      </c>
      <c r="Z56" s="24" t="s">
        <v>3</v>
      </c>
      <c r="AA56" s="31" t="s">
        <v>12</v>
      </c>
      <c r="AB56" s="32" t="s">
        <v>16</v>
      </c>
      <c r="AC56" s="9" t="s">
        <v>1</v>
      </c>
      <c r="AD56" s="21" t="s">
        <v>2</v>
      </c>
      <c r="AE56" s="20" t="s">
        <v>7</v>
      </c>
      <c r="AF56" s="19" t="s">
        <v>56</v>
      </c>
      <c r="AG56" s="24" t="s">
        <v>3</v>
      </c>
      <c r="AH56" s="31" t="s">
        <v>12</v>
      </c>
      <c r="AI56" s="32" t="s">
        <v>16</v>
      </c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</row>
    <row r="57" spans="1:118" ht="13.5">
      <c r="A57" s="49"/>
      <c r="B57" s="45"/>
      <c r="C57" s="6"/>
      <c r="D57" s="16"/>
      <c r="E57" s="50"/>
      <c r="F57" s="48"/>
      <c r="G57" s="33"/>
      <c r="H57" s="49"/>
      <c r="I57" s="45"/>
      <c r="J57" s="6"/>
      <c r="K57" s="16"/>
      <c r="L57" s="50"/>
      <c r="M57" s="48"/>
      <c r="N57" s="33"/>
      <c r="O57" s="49"/>
      <c r="P57" s="45"/>
      <c r="Q57" s="6"/>
      <c r="R57" s="16"/>
      <c r="S57" s="50"/>
      <c r="T57" s="48"/>
      <c r="U57" s="33"/>
      <c r="V57" s="49"/>
      <c r="W57" s="45"/>
      <c r="X57" s="6"/>
      <c r="Y57" s="16"/>
      <c r="Z57" s="50"/>
      <c r="AA57" s="48"/>
      <c r="AB57" s="33"/>
      <c r="AC57" s="49"/>
      <c r="AD57" s="45"/>
      <c r="AE57" s="6"/>
      <c r="AF57" s="16"/>
      <c r="AG57" s="50"/>
      <c r="AH57" s="48"/>
      <c r="AI57" s="33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</row>
    <row r="58" spans="1:118" ht="15" customHeight="1">
      <c r="A58" s="51"/>
      <c r="B58" s="46"/>
      <c r="C58" s="7"/>
      <c r="D58" s="17"/>
      <c r="E58" s="52"/>
      <c r="F58" s="53"/>
      <c r="G58" s="34"/>
      <c r="H58" s="51"/>
      <c r="I58" s="46"/>
      <c r="J58" s="7"/>
      <c r="K58" s="17"/>
      <c r="L58" s="52"/>
      <c r="M58" s="53"/>
      <c r="N58" s="34"/>
      <c r="O58" s="51"/>
      <c r="P58" s="46"/>
      <c r="Q58" s="7"/>
      <c r="R58" s="17"/>
      <c r="S58" s="52"/>
      <c r="T58" s="53"/>
      <c r="U58" s="34"/>
      <c r="V58" s="51"/>
      <c r="W58" s="46"/>
      <c r="X58" s="7"/>
      <c r="Y58" s="17"/>
      <c r="Z58" s="52"/>
      <c r="AA58" s="53"/>
      <c r="AB58" s="34"/>
      <c r="AC58" s="51"/>
      <c r="AD58" s="46"/>
      <c r="AE58" s="7"/>
      <c r="AF58" s="17"/>
      <c r="AG58" s="52"/>
      <c r="AH58" s="53"/>
      <c r="AI58" s="34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</row>
    <row r="59" spans="1:118" ht="15" customHeight="1">
      <c r="A59" s="51"/>
      <c r="B59" s="46"/>
      <c r="C59" s="7"/>
      <c r="D59" s="17"/>
      <c r="E59" s="52"/>
      <c r="F59" s="53"/>
      <c r="G59" s="34"/>
      <c r="H59" s="51"/>
      <c r="I59" s="46"/>
      <c r="J59" s="7"/>
      <c r="K59" s="17"/>
      <c r="L59" s="52"/>
      <c r="M59" s="53"/>
      <c r="N59" s="34"/>
      <c r="O59" s="51"/>
      <c r="P59" s="46"/>
      <c r="Q59" s="7"/>
      <c r="R59" s="17"/>
      <c r="S59" s="52"/>
      <c r="T59" s="53"/>
      <c r="U59" s="34"/>
      <c r="V59" s="51"/>
      <c r="W59" s="46"/>
      <c r="X59" s="7"/>
      <c r="Y59" s="17"/>
      <c r="Z59" s="52"/>
      <c r="AA59" s="53"/>
      <c r="AB59" s="34"/>
      <c r="AC59" s="51"/>
      <c r="AD59" s="46"/>
      <c r="AE59" s="7"/>
      <c r="AF59" s="17"/>
      <c r="AG59" s="52"/>
      <c r="AH59" s="53"/>
      <c r="AI59" s="34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</row>
    <row r="60" spans="1:118" ht="15" customHeight="1">
      <c r="A60" s="51"/>
      <c r="B60" s="46"/>
      <c r="C60" s="7"/>
      <c r="D60" s="17"/>
      <c r="E60" s="52"/>
      <c r="F60" s="53"/>
      <c r="G60" s="34"/>
      <c r="H60" s="51"/>
      <c r="I60" s="46"/>
      <c r="J60" s="7"/>
      <c r="K60" s="17"/>
      <c r="L60" s="52"/>
      <c r="M60" s="53"/>
      <c r="N60" s="34"/>
      <c r="O60" s="51"/>
      <c r="P60" s="46"/>
      <c r="Q60" s="7"/>
      <c r="R60" s="17"/>
      <c r="S60" s="52"/>
      <c r="T60" s="53"/>
      <c r="U60" s="34"/>
      <c r="V60" s="51"/>
      <c r="W60" s="46"/>
      <c r="X60" s="7"/>
      <c r="Y60" s="17"/>
      <c r="Z60" s="52"/>
      <c r="AA60" s="53"/>
      <c r="AB60" s="34"/>
      <c r="AC60" s="51"/>
      <c r="AD60" s="46"/>
      <c r="AE60" s="7"/>
      <c r="AF60" s="17"/>
      <c r="AG60" s="52"/>
      <c r="AH60" s="53"/>
      <c r="AI60" s="34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</row>
    <row r="61" spans="1:118" ht="15" customHeight="1">
      <c r="A61" s="51"/>
      <c r="B61" s="46"/>
      <c r="C61" s="7"/>
      <c r="D61" s="17"/>
      <c r="E61" s="52"/>
      <c r="F61" s="53"/>
      <c r="G61" s="34"/>
      <c r="H61" s="51"/>
      <c r="I61" s="46"/>
      <c r="J61" s="7"/>
      <c r="K61" s="17"/>
      <c r="L61" s="52"/>
      <c r="M61" s="53"/>
      <c r="N61" s="34"/>
      <c r="O61" s="51"/>
      <c r="P61" s="46"/>
      <c r="Q61" s="7"/>
      <c r="R61" s="17"/>
      <c r="S61" s="52"/>
      <c r="T61" s="53"/>
      <c r="U61" s="34"/>
      <c r="V61" s="51"/>
      <c r="W61" s="46"/>
      <c r="X61" s="7"/>
      <c r="Y61" s="17"/>
      <c r="Z61" s="52"/>
      <c r="AA61" s="53"/>
      <c r="AB61" s="34"/>
      <c r="AC61" s="51"/>
      <c r="AD61" s="46"/>
      <c r="AE61" s="7"/>
      <c r="AF61" s="17"/>
      <c r="AG61" s="52"/>
      <c r="AH61" s="53"/>
      <c r="AI61" s="34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</row>
    <row r="62" spans="1:118" ht="15" customHeight="1">
      <c r="A62" s="51"/>
      <c r="B62" s="46"/>
      <c r="C62" s="7"/>
      <c r="D62" s="17"/>
      <c r="E62" s="52"/>
      <c r="F62" s="53"/>
      <c r="G62" s="34"/>
      <c r="H62" s="51"/>
      <c r="I62" s="46"/>
      <c r="J62" s="7"/>
      <c r="K62" s="17"/>
      <c r="L62" s="52"/>
      <c r="M62" s="53"/>
      <c r="N62" s="34"/>
      <c r="O62" s="51"/>
      <c r="P62" s="46"/>
      <c r="Q62" s="7"/>
      <c r="R62" s="17"/>
      <c r="S62" s="52"/>
      <c r="T62" s="53"/>
      <c r="U62" s="34"/>
      <c r="V62" s="51"/>
      <c r="W62" s="46"/>
      <c r="X62" s="7"/>
      <c r="Y62" s="17"/>
      <c r="Z62" s="52"/>
      <c r="AA62" s="53"/>
      <c r="AB62" s="34"/>
      <c r="AC62" s="51"/>
      <c r="AD62" s="46"/>
      <c r="AE62" s="7"/>
      <c r="AF62" s="17"/>
      <c r="AG62" s="52"/>
      <c r="AH62" s="53"/>
      <c r="AI62" s="34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</row>
    <row r="63" spans="1:118" ht="15" customHeight="1">
      <c r="A63" s="51"/>
      <c r="B63" s="46"/>
      <c r="C63" s="7"/>
      <c r="D63" s="17"/>
      <c r="E63" s="52"/>
      <c r="F63" s="53"/>
      <c r="G63" s="34"/>
      <c r="H63" s="51"/>
      <c r="I63" s="46"/>
      <c r="J63" s="7"/>
      <c r="K63" s="17"/>
      <c r="L63" s="52"/>
      <c r="M63" s="53"/>
      <c r="N63" s="34"/>
      <c r="O63" s="51"/>
      <c r="P63" s="46"/>
      <c r="Q63" s="7"/>
      <c r="R63" s="17"/>
      <c r="S63" s="52"/>
      <c r="T63" s="53"/>
      <c r="U63" s="34"/>
      <c r="V63" s="51"/>
      <c r="W63" s="46"/>
      <c r="X63" s="7"/>
      <c r="Y63" s="17"/>
      <c r="Z63" s="52"/>
      <c r="AA63" s="53"/>
      <c r="AB63" s="34"/>
      <c r="AC63" s="51"/>
      <c r="AD63" s="46"/>
      <c r="AE63" s="7"/>
      <c r="AF63" s="17"/>
      <c r="AG63" s="52"/>
      <c r="AH63" s="53"/>
      <c r="AI63" s="34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</row>
    <row r="64" spans="1:118" ht="15" customHeight="1">
      <c r="A64" s="51"/>
      <c r="B64" s="46"/>
      <c r="C64" s="7"/>
      <c r="D64" s="17"/>
      <c r="E64" s="52"/>
      <c r="F64" s="53"/>
      <c r="G64" s="34"/>
      <c r="H64" s="51"/>
      <c r="I64" s="46"/>
      <c r="J64" s="7"/>
      <c r="K64" s="17"/>
      <c r="L64" s="52"/>
      <c r="M64" s="53"/>
      <c r="N64" s="34"/>
      <c r="O64" s="51"/>
      <c r="P64" s="46"/>
      <c r="Q64" s="7"/>
      <c r="R64" s="17"/>
      <c r="S64" s="52"/>
      <c r="T64" s="53"/>
      <c r="U64" s="34"/>
      <c r="V64" s="51"/>
      <c r="W64" s="46"/>
      <c r="X64" s="7"/>
      <c r="Y64" s="17"/>
      <c r="Z64" s="52"/>
      <c r="AA64" s="53"/>
      <c r="AB64" s="34"/>
      <c r="AC64" s="51"/>
      <c r="AD64" s="46"/>
      <c r="AE64" s="7"/>
      <c r="AF64" s="17"/>
      <c r="AG64" s="52"/>
      <c r="AH64" s="53"/>
      <c r="AI64" s="34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</row>
    <row r="65" spans="1:118" ht="13.5">
      <c r="A65" s="51"/>
      <c r="B65" s="46"/>
      <c r="C65" s="7"/>
      <c r="D65" s="17"/>
      <c r="E65" s="52"/>
      <c r="F65" s="53"/>
      <c r="G65" s="34"/>
      <c r="H65" s="51"/>
      <c r="I65" s="46"/>
      <c r="J65" s="7"/>
      <c r="K65" s="17"/>
      <c r="L65" s="52"/>
      <c r="M65" s="53"/>
      <c r="N65" s="34"/>
      <c r="O65" s="51"/>
      <c r="P65" s="46"/>
      <c r="Q65" s="7"/>
      <c r="R65" s="17"/>
      <c r="S65" s="52"/>
      <c r="T65" s="53"/>
      <c r="U65" s="34"/>
      <c r="V65" s="51"/>
      <c r="W65" s="46"/>
      <c r="X65" s="7"/>
      <c r="Y65" s="17"/>
      <c r="Z65" s="52"/>
      <c r="AA65" s="53"/>
      <c r="AB65" s="34"/>
      <c r="AC65" s="51"/>
      <c r="AD65" s="46"/>
      <c r="AE65" s="7"/>
      <c r="AF65" s="17"/>
      <c r="AG65" s="52"/>
      <c r="AH65" s="53"/>
      <c r="AI65" s="34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</row>
    <row r="66" spans="1:118" ht="14.25" thickBot="1">
      <c r="A66" s="66"/>
      <c r="B66" s="47"/>
      <c r="C66" s="8"/>
      <c r="D66" s="18"/>
      <c r="E66" s="55"/>
      <c r="F66" s="56"/>
      <c r="G66" s="35"/>
      <c r="H66" s="54"/>
      <c r="I66" s="47"/>
      <c r="J66" s="8"/>
      <c r="K66" s="18"/>
      <c r="L66" s="55"/>
      <c r="M66" s="56"/>
      <c r="N66" s="35"/>
      <c r="O66" s="54"/>
      <c r="P66" s="47"/>
      <c r="Q66" s="8"/>
      <c r="R66" s="18"/>
      <c r="S66" s="55"/>
      <c r="T66" s="56"/>
      <c r="U66" s="35"/>
      <c r="V66" s="54"/>
      <c r="W66" s="47"/>
      <c r="X66" s="8"/>
      <c r="Y66" s="18"/>
      <c r="Z66" s="55"/>
      <c r="AA66" s="56"/>
      <c r="AB66" s="35"/>
      <c r="AC66" s="54"/>
      <c r="AD66" s="47"/>
      <c r="AE66" s="8"/>
      <c r="AF66" s="18"/>
      <c r="AG66" s="55"/>
      <c r="AH66" s="56"/>
      <c r="AI66" s="35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</row>
    <row r="67" spans="1:118" ht="16.5" thickBot="1">
      <c r="A67" s="65"/>
      <c r="B67" s="246">
        <f>SUM(C57:C66)</f>
        <v>0</v>
      </c>
      <c r="C67" s="247"/>
      <c r="D67" s="248">
        <f>SUM(D57:D66)</f>
        <v>0</v>
      </c>
      <c r="E67" s="249"/>
      <c r="F67" s="39">
        <f>SUM(F57:F66)</f>
        <v>0</v>
      </c>
      <c r="G67" s="40">
        <f>SUM(G57:G66)</f>
        <v>0</v>
      </c>
      <c r="H67" s="57"/>
      <c r="I67" s="246">
        <f>SUM(J57:J66)</f>
        <v>0</v>
      </c>
      <c r="J67" s="247"/>
      <c r="K67" s="248">
        <f>SUM(K57:K66)</f>
        <v>0</v>
      </c>
      <c r="L67" s="249"/>
      <c r="M67" s="39">
        <f>SUM(M57:M66)</f>
        <v>0</v>
      </c>
      <c r="N67" s="40">
        <f>SUM(N57:N66)</f>
        <v>0</v>
      </c>
      <c r="O67" s="57"/>
      <c r="P67" s="246">
        <f>SUM(Q57:Q66)</f>
        <v>0</v>
      </c>
      <c r="Q67" s="247"/>
      <c r="R67" s="248">
        <f>SUM(R57:R66)</f>
        <v>0</v>
      </c>
      <c r="S67" s="249"/>
      <c r="T67" s="39">
        <f>SUM(T57:T66)</f>
        <v>0</v>
      </c>
      <c r="U67" s="40">
        <f>SUM(U57:U66)</f>
        <v>0</v>
      </c>
      <c r="V67" s="57"/>
      <c r="W67" s="246">
        <f>SUM(X57:X66)</f>
        <v>0</v>
      </c>
      <c r="X67" s="247"/>
      <c r="Y67" s="248">
        <f>SUM(Y57:Y66)</f>
        <v>0</v>
      </c>
      <c r="Z67" s="249"/>
      <c r="AA67" s="39">
        <f>SUM(AA57:AA66)</f>
        <v>0</v>
      </c>
      <c r="AB67" s="40">
        <f>SUM(AB57:AB66)</f>
        <v>0</v>
      </c>
      <c r="AC67" s="57"/>
      <c r="AD67" s="246">
        <f>SUM(AE57:AE66)</f>
        <v>0</v>
      </c>
      <c r="AE67" s="247"/>
      <c r="AF67" s="248">
        <f>SUM(AF57:AF66)</f>
        <v>0</v>
      </c>
      <c r="AG67" s="249"/>
      <c r="AH67" s="39">
        <f>SUM(AH57:AH66)</f>
        <v>0</v>
      </c>
      <c r="AI67" s="40">
        <f>SUM(AI57:AI66)</f>
        <v>0</v>
      </c>
      <c r="AS67" s="143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</row>
    <row r="68" spans="1:51" s="22" customFormat="1" ht="7.5" customHeight="1" thickBot="1">
      <c r="A68" s="23"/>
      <c r="B68" s="63"/>
      <c r="C68" s="63"/>
      <c r="D68" s="63"/>
      <c r="E68" s="63"/>
      <c r="F68" s="64"/>
      <c r="G68" s="64"/>
      <c r="H68" s="57"/>
      <c r="I68" s="58"/>
      <c r="J68" s="58"/>
      <c r="K68" s="58"/>
      <c r="L68" s="58"/>
      <c r="M68" s="59"/>
      <c r="N68" s="59"/>
      <c r="O68" s="57"/>
      <c r="P68" s="58"/>
      <c r="Q68" s="58"/>
      <c r="R68" s="58"/>
      <c r="S68" s="58"/>
      <c r="T68" s="59"/>
      <c r="U68" s="59"/>
      <c r="V68" s="57"/>
      <c r="W68" s="58"/>
      <c r="X68" s="58"/>
      <c r="Y68" s="58"/>
      <c r="Z68" s="58"/>
      <c r="AA68" s="59"/>
      <c r="AB68" s="59"/>
      <c r="AC68" s="57"/>
      <c r="AD68" s="58"/>
      <c r="AE68" s="58"/>
      <c r="AF68" s="58"/>
      <c r="AG68" s="58"/>
      <c r="AH68" s="59"/>
      <c r="AI68" s="59"/>
      <c r="AJ68" s="92"/>
      <c r="AK68" s="139"/>
      <c r="AL68" s="139"/>
      <c r="AM68" s="139"/>
      <c r="AN68" s="139"/>
      <c r="AO68" s="140"/>
      <c r="AP68" s="141"/>
      <c r="AQ68" s="142"/>
      <c r="AR68" s="142"/>
      <c r="AS68" s="142"/>
      <c r="AT68" s="142"/>
      <c r="AU68" s="142"/>
      <c r="AV68" s="139"/>
      <c r="AW68" s="139"/>
      <c r="AX68" s="141"/>
      <c r="AY68" s="92"/>
    </row>
    <row r="69" spans="1:118" ht="16.5" thickBot="1">
      <c r="A69" s="241">
        <v>21</v>
      </c>
      <c r="B69" s="242"/>
      <c r="C69" s="242"/>
      <c r="D69" s="242"/>
      <c r="E69" s="242"/>
      <c r="F69" s="242"/>
      <c r="G69" s="243"/>
      <c r="H69" s="241">
        <v>22</v>
      </c>
      <c r="I69" s="242"/>
      <c r="J69" s="242"/>
      <c r="K69" s="242"/>
      <c r="L69" s="242"/>
      <c r="M69" s="242"/>
      <c r="N69" s="243"/>
      <c r="O69" s="241">
        <v>23</v>
      </c>
      <c r="P69" s="242"/>
      <c r="Q69" s="242"/>
      <c r="R69" s="242"/>
      <c r="S69" s="242"/>
      <c r="T69" s="242"/>
      <c r="U69" s="243"/>
      <c r="V69" s="241">
        <v>24</v>
      </c>
      <c r="W69" s="242"/>
      <c r="X69" s="242"/>
      <c r="Y69" s="242"/>
      <c r="Z69" s="242"/>
      <c r="AA69" s="242"/>
      <c r="AB69" s="243"/>
      <c r="AC69" s="241">
        <v>25</v>
      </c>
      <c r="AD69" s="242"/>
      <c r="AE69" s="242"/>
      <c r="AF69" s="242"/>
      <c r="AG69" s="242"/>
      <c r="AH69" s="242"/>
      <c r="AI69" s="243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</row>
    <row r="70" spans="1:118" ht="24" thickBot="1">
      <c r="A70" s="9" t="s">
        <v>1</v>
      </c>
      <c r="B70" s="21" t="s">
        <v>2</v>
      </c>
      <c r="C70" s="20" t="s">
        <v>7</v>
      </c>
      <c r="D70" s="19" t="s">
        <v>56</v>
      </c>
      <c r="E70" s="24" t="s">
        <v>3</v>
      </c>
      <c r="F70" s="31" t="s">
        <v>12</v>
      </c>
      <c r="G70" s="32" t="s">
        <v>16</v>
      </c>
      <c r="H70" s="9" t="s">
        <v>1</v>
      </c>
      <c r="I70" s="21" t="s">
        <v>2</v>
      </c>
      <c r="J70" s="20" t="s">
        <v>7</v>
      </c>
      <c r="K70" s="19" t="s">
        <v>56</v>
      </c>
      <c r="L70" s="24" t="s">
        <v>3</v>
      </c>
      <c r="M70" s="31" t="s">
        <v>12</v>
      </c>
      <c r="N70" s="32" t="s">
        <v>16</v>
      </c>
      <c r="O70" s="9" t="s">
        <v>1</v>
      </c>
      <c r="P70" s="21" t="s">
        <v>2</v>
      </c>
      <c r="Q70" s="20" t="s">
        <v>7</v>
      </c>
      <c r="R70" s="19" t="s">
        <v>56</v>
      </c>
      <c r="S70" s="24" t="s">
        <v>3</v>
      </c>
      <c r="T70" s="31" t="s">
        <v>12</v>
      </c>
      <c r="U70" s="32" t="s">
        <v>16</v>
      </c>
      <c r="V70" s="9" t="s">
        <v>1</v>
      </c>
      <c r="W70" s="21" t="s">
        <v>2</v>
      </c>
      <c r="X70" s="20" t="s">
        <v>7</v>
      </c>
      <c r="Y70" s="19" t="s">
        <v>56</v>
      </c>
      <c r="Z70" s="24" t="s">
        <v>3</v>
      </c>
      <c r="AA70" s="31" t="s">
        <v>12</v>
      </c>
      <c r="AB70" s="32" t="s">
        <v>16</v>
      </c>
      <c r="AC70" s="9" t="s">
        <v>1</v>
      </c>
      <c r="AD70" s="21" t="s">
        <v>2</v>
      </c>
      <c r="AE70" s="20" t="s">
        <v>7</v>
      </c>
      <c r="AF70" s="19" t="s">
        <v>56</v>
      </c>
      <c r="AG70" s="24" t="s">
        <v>3</v>
      </c>
      <c r="AH70" s="31" t="s">
        <v>12</v>
      </c>
      <c r="AI70" s="32" t="s">
        <v>16</v>
      </c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</row>
    <row r="71" spans="1:118" ht="15.75">
      <c r="A71" s="49"/>
      <c r="B71" s="45"/>
      <c r="C71" s="6"/>
      <c r="D71" s="16"/>
      <c r="E71" s="50"/>
      <c r="F71" s="48"/>
      <c r="G71" s="33"/>
      <c r="H71" s="49"/>
      <c r="I71" s="45"/>
      <c r="J71" s="6"/>
      <c r="K71" s="16"/>
      <c r="L71" s="50"/>
      <c r="M71" s="48"/>
      <c r="N71" s="33"/>
      <c r="O71" s="49"/>
      <c r="P71" s="45"/>
      <c r="Q71" s="6"/>
      <c r="R71" s="16"/>
      <c r="S71" s="50"/>
      <c r="T71" s="48"/>
      <c r="U71" s="33"/>
      <c r="V71" s="49"/>
      <c r="W71" s="45"/>
      <c r="X71" s="6"/>
      <c r="Y71" s="16"/>
      <c r="Z71" s="50"/>
      <c r="AA71" s="48"/>
      <c r="AB71" s="33"/>
      <c r="AC71" s="49"/>
      <c r="AD71" s="45"/>
      <c r="AE71" s="6"/>
      <c r="AF71" s="16"/>
      <c r="AG71" s="50"/>
      <c r="AH71" s="48"/>
      <c r="AI71" s="33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</row>
    <row r="72" spans="1:118" ht="15.75">
      <c r="A72" s="51"/>
      <c r="B72" s="46"/>
      <c r="C72" s="7"/>
      <c r="D72" s="17"/>
      <c r="E72" s="52"/>
      <c r="F72" s="53"/>
      <c r="G72" s="34"/>
      <c r="H72" s="51"/>
      <c r="I72" s="46"/>
      <c r="J72" s="7"/>
      <c r="K72" s="17"/>
      <c r="L72" s="52"/>
      <c r="M72" s="53"/>
      <c r="N72" s="34"/>
      <c r="O72" s="51"/>
      <c r="P72" s="46"/>
      <c r="Q72" s="7"/>
      <c r="R72" s="17"/>
      <c r="S72" s="52"/>
      <c r="T72" s="53"/>
      <c r="U72" s="34"/>
      <c r="V72" s="51"/>
      <c r="W72" s="46"/>
      <c r="X72" s="7"/>
      <c r="Y72" s="17"/>
      <c r="Z72" s="52"/>
      <c r="AA72" s="53"/>
      <c r="AB72" s="34"/>
      <c r="AC72" s="51"/>
      <c r="AD72" s="46"/>
      <c r="AE72" s="7"/>
      <c r="AF72" s="17"/>
      <c r="AG72" s="52"/>
      <c r="AH72" s="53"/>
      <c r="AI72" s="34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spans="1:118" ht="15.75">
      <c r="A73" s="51"/>
      <c r="B73" s="46"/>
      <c r="C73" s="7"/>
      <c r="D73" s="17"/>
      <c r="E73" s="52"/>
      <c r="F73" s="53"/>
      <c r="G73" s="34"/>
      <c r="H73" s="51"/>
      <c r="I73" s="46"/>
      <c r="J73" s="7"/>
      <c r="K73" s="17"/>
      <c r="L73" s="52"/>
      <c r="M73" s="53"/>
      <c r="N73" s="34"/>
      <c r="O73" s="51"/>
      <c r="P73" s="46"/>
      <c r="Q73" s="7"/>
      <c r="R73" s="17"/>
      <c r="S73" s="52"/>
      <c r="T73" s="53"/>
      <c r="U73" s="34"/>
      <c r="V73" s="51"/>
      <c r="W73" s="46"/>
      <c r="X73" s="7"/>
      <c r="Y73" s="17"/>
      <c r="Z73" s="52"/>
      <c r="AA73" s="53"/>
      <c r="AB73" s="34"/>
      <c r="AC73" s="51"/>
      <c r="AD73" s="46"/>
      <c r="AE73" s="7"/>
      <c r="AF73" s="17"/>
      <c r="AG73" s="52"/>
      <c r="AH73" s="53"/>
      <c r="AI73" s="34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spans="1:118" ht="15.75">
      <c r="A74" s="51"/>
      <c r="B74" s="46"/>
      <c r="C74" s="7"/>
      <c r="D74" s="17"/>
      <c r="E74" s="52"/>
      <c r="F74" s="53"/>
      <c r="G74" s="34"/>
      <c r="H74" s="51"/>
      <c r="I74" s="46"/>
      <c r="J74" s="7"/>
      <c r="K74" s="17"/>
      <c r="L74" s="52"/>
      <c r="M74" s="53"/>
      <c r="N74" s="34"/>
      <c r="O74" s="51"/>
      <c r="P74" s="46"/>
      <c r="Q74" s="7"/>
      <c r="R74" s="17"/>
      <c r="S74" s="52"/>
      <c r="T74" s="53"/>
      <c r="U74" s="34"/>
      <c r="V74" s="51"/>
      <c r="W74" s="46"/>
      <c r="X74" s="7"/>
      <c r="Y74" s="17"/>
      <c r="Z74" s="52"/>
      <c r="AA74" s="53"/>
      <c r="AB74" s="34"/>
      <c r="AC74" s="51"/>
      <c r="AD74" s="46"/>
      <c r="AE74" s="7"/>
      <c r="AF74" s="17"/>
      <c r="AG74" s="52"/>
      <c r="AH74" s="53"/>
      <c r="AI74" s="3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</row>
    <row r="75" spans="1:118" ht="15.75">
      <c r="A75" s="51"/>
      <c r="B75" s="46"/>
      <c r="C75" s="7"/>
      <c r="D75" s="17"/>
      <c r="E75" s="52"/>
      <c r="F75" s="53"/>
      <c r="G75" s="34"/>
      <c r="H75" s="51"/>
      <c r="I75" s="46"/>
      <c r="J75" s="7"/>
      <c r="K75" s="17"/>
      <c r="L75" s="52"/>
      <c r="M75" s="53"/>
      <c r="N75" s="34"/>
      <c r="O75" s="51"/>
      <c r="P75" s="46"/>
      <c r="Q75" s="7"/>
      <c r="R75" s="17"/>
      <c r="S75" s="52"/>
      <c r="T75" s="53"/>
      <c r="U75" s="34"/>
      <c r="V75" s="51"/>
      <c r="W75" s="46"/>
      <c r="X75" s="7"/>
      <c r="Y75" s="17"/>
      <c r="Z75" s="52"/>
      <c r="AA75" s="53"/>
      <c r="AB75" s="34"/>
      <c r="AC75" s="51"/>
      <c r="AD75" s="46"/>
      <c r="AE75" s="7"/>
      <c r="AF75" s="17"/>
      <c r="AG75" s="52"/>
      <c r="AH75" s="53"/>
      <c r="AI75" s="34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</row>
    <row r="76" spans="1:118" ht="15.75">
      <c r="A76" s="51"/>
      <c r="B76" s="46"/>
      <c r="C76" s="7"/>
      <c r="D76" s="17"/>
      <c r="E76" s="52"/>
      <c r="F76" s="53"/>
      <c r="G76" s="34"/>
      <c r="H76" s="51"/>
      <c r="I76" s="46"/>
      <c r="J76" s="7"/>
      <c r="K76" s="17"/>
      <c r="L76" s="52"/>
      <c r="M76" s="53"/>
      <c r="N76" s="34"/>
      <c r="O76" s="51"/>
      <c r="P76" s="46"/>
      <c r="Q76" s="7"/>
      <c r="R76" s="17"/>
      <c r="S76" s="52"/>
      <c r="T76" s="53"/>
      <c r="U76" s="34"/>
      <c r="V76" s="51"/>
      <c r="W76" s="46"/>
      <c r="X76" s="7"/>
      <c r="Y76" s="17"/>
      <c r="Z76" s="52"/>
      <c r="AA76" s="53"/>
      <c r="AB76" s="34"/>
      <c r="AC76" s="51"/>
      <c r="AD76" s="46"/>
      <c r="AE76" s="7"/>
      <c r="AF76" s="17"/>
      <c r="AG76" s="52"/>
      <c r="AH76" s="53"/>
      <c r="AI76" s="34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</row>
    <row r="77" spans="1:118" ht="15.75">
      <c r="A77" s="51"/>
      <c r="B77" s="46"/>
      <c r="C77" s="7"/>
      <c r="D77" s="17"/>
      <c r="E77" s="52"/>
      <c r="F77" s="53"/>
      <c r="G77" s="34"/>
      <c r="H77" s="51"/>
      <c r="I77" s="46"/>
      <c r="J77" s="7"/>
      <c r="K77" s="17"/>
      <c r="L77" s="52"/>
      <c r="M77" s="53"/>
      <c r="N77" s="34"/>
      <c r="O77" s="51"/>
      <c r="P77" s="46"/>
      <c r="Q77" s="7"/>
      <c r="R77" s="17"/>
      <c r="S77" s="52"/>
      <c r="T77" s="53"/>
      <c r="U77" s="34"/>
      <c r="V77" s="51"/>
      <c r="W77" s="46"/>
      <c r="X77" s="7"/>
      <c r="Y77" s="17"/>
      <c r="Z77" s="52"/>
      <c r="AA77" s="53"/>
      <c r="AB77" s="34"/>
      <c r="AC77" s="51"/>
      <c r="AD77" s="46"/>
      <c r="AE77" s="7"/>
      <c r="AF77" s="17"/>
      <c r="AG77" s="52"/>
      <c r="AH77" s="53"/>
      <c r="AI77" s="34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</row>
    <row r="78" spans="1:118" ht="15.75">
      <c r="A78" s="51"/>
      <c r="B78" s="46"/>
      <c r="C78" s="7"/>
      <c r="D78" s="17"/>
      <c r="E78" s="52"/>
      <c r="F78" s="53"/>
      <c r="G78" s="34"/>
      <c r="H78" s="51"/>
      <c r="I78" s="46"/>
      <c r="J78" s="7"/>
      <c r="K78" s="17"/>
      <c r="L78" s="52"/>
      <c r="M78" s="53"/>
      <c r="N78" s="34"/>
      <c r="O78" s="51"/>
      <c r="P78" s="46"/>
      <c r="Q78" s="7"/>
      <c r="R78" s="17"/>
      <c r="S78" s="52"/>
      <c r="T78" s="53"/>
      <c r="U78" s="34"/>
      <c r="V78" s="51"/>
      <c r="W78" s="46"/>
      <c r="X78" s="7"/>
      <c r="Y78" s="17"/>
      <c r="Z78" s="52"/>
      <c r="AA78" s="53"/>
      <c r="AB78" s="34"/>
      <c r="AC78" s="51"/>
      <c r="AD78" s="46"/>
      <c r="AE78" s="7"/>
      <c r="AF78" s="17"/>
      <c r="AG78" s="52"/>
      <c r="AH78" s="53"/>
      <c r="AI78" s="34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</row>
    <row r="79" spans="1:118" ht="15.75">
      <c r="A79" s="51"/>
      <c r="B79" s="46"/>
      <c r="C79" s="7"/>
      <c r="D79" s="17"/>
      <c r="E79" s="52"/>
      <c r="F79" s="53"/>
      <c r="G79" s="34"/>
      <c r="H79" s="51"/>
      <c r="I79" s="46"/>
      <c r="J79" s="7"/>
      <c r="K79" s="17"/>
      <c r="L79" s="52"/>
      <c r="M79" s="53"/>
      <c r="N79" s="34"/>
      <c r="O79" s="51"/>
      <c r="P79" s="46"/>
      <c r="Q79" s="7"/>
      <c r="R79" s="17"/>
      <c r="S79" s="52"/>
      <c r="T79" s="53"/>
      <c r="U79" s="34"/>
      <c r="V79" s="51"/>
      <c r="W79" s="46"/>
      <c r="X79" s="7"/>
      <c r="Y79" s="17"/>
      <c r="Z79" s="52"/>
      <c r="AA79" s="53"/>
      <c r="AB79" s="34"/>
      <c r="AC79" s="51"/>
      <c r="AD79" s="46"/>
      <c r="AE79" s="7"/>
      <c r="AF79" s="17"/>
      <c r="AG79" s="52"/>
      <c r="AH79" s="53"/>
      <c r="AI79" s="34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</row>
    <row r="80" spans="1:118" ht="16.5" thickBot="1">
      <c r="A80" s="66"/>
      <c r="B80" s="47"/>
      <c r="C80" s="8"/>
      <c r="D80" s="18"/>
      <c r="E80" s="55"/>
      <c r="F80" s="56"/>
      <c r="G80" s="35"/>
      <c r="H80" s="54"/>
      <c r="I80" s="47"/>
      <c r="J80" s="8"/>
      <c r="K80" s="18"/>
      <c r="L80" s="55"/>
      <c r="M80" s="56"/>
      <c r="N80" s="35"/>
      <c r="O80" s="54"/>
      <c r="P80" s="47"/>
      <c r="Q80" s="8"/>
      <c r="R80" s="18"/>
      <c r="S80" s="55"/>
      <c r="T80" s="56"/>
      <c r="U80" s="35"/>
      <c r="V80" s="54"/>
      <c r="W80" s="47"/>
      <c r="X80" s="8"/>
      <c r="Y80" s="18"/>
      <c r="Z80" s="55"/>
      <c r="AA80" s="56"/>
      <c r="AB80" s="35"/>
      <c r="AC80" s="54"/>
      <c r="AD80" s="47"/>
      <c r="AE80" s="8"/>
      <c r="AF80" s="18"/>
      <c r="AG80" s="55"/>
      <c r="AH80" s="56"/>
      <c r="AI80" s="35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</row>
    <row r="81" spans="1:118" ht="16.5" thickBot="1">
      <c r="A81" s="65"/>
      <c r="B81" s="246">
        <f>SUM(C71:C80)</f>
        <v>0</v>
      </c>
      <c r="C81" s="247"/>
      <c r="D81" s="248">
        <f>SUM(D71:D80)</f>
        <v>0</v>
      </c>
      <c r="E81" s="249"/>
      <c r="F81" s="39">
        <f>SUM(F71:F80)</f>
        <v>0</v>
      </c>
      <c r="G81" s="40">
        <f>SUM(G71:G80)</f>
        <v>0</v>
      </c>
      <c r="H81" s="57"/>
      <c r="I81" s="246">
        <f>SUM(J71:J80)</f>
        <v>0</v>
      </c>
      <c r="J81" s="247"/>
      <c r="K81" s="248">
        <f>SUM(K71:K80)</f>
        <v>0</v>
      </c>
      <c r="L81" s="249"/>
      <c r="M81" s="39">
        <f>SUM(M71:M80)</f>
        <v>0</v>
      </c>
      <c r="N81" s="40">
        <f>SUM(N71:N80)</f>
        <v>0</v>
      </c>
      <c r="O81" s="57"/>
      <c r="P81" s="246">
        <f>SUM(Q71:Q80)</f>
        <v>0</v>
      </c>
      <c r="Q81" s="247"/>
      <c r="R81" s="248">
        <f>SUM(R71:R80)</f>
        <v>0</v>
      </c>
      <c r="S81" s="249"/>
      <c r="T81" s="39">
        <f>SUM(T71:T80)</f>
        <v>0</v>
      </c>
      <c r="U81" s="40">
        <f>SUM(U71:U80)</f>
        <v>0</v>
      </c>
      <c r="V81" s="57"/>
      <c r="W81" s="246">
        <f>SUM(X71:X80)</f>
        <v>0</v>
      </c>
      <c r="X81" s="247"/>
      <c r="Y81" s="248">
        <f>SUM(Y71:Y80)</f>
        <v>0</v>
      </c>
      <c r="Z81" s="249"/>
      <c r="AA81" s="39">
        <f>SUM(AA71:AA80)</f>
        <v>0</v>
      </c>
      <c r="AB81" s="40">
        <f>SUM(AB71:AB80)</f>
        <v>0</v>
      </c>
      <c r="AC81" s="57"/>
      <c r="AD81" s="246">
        <f>SUM(AE71:AE80)</f>
        <v>0</v>
      </c>
      <c r="AE81" s="247"/>
      <c r="AF81" s="248">
        <f>SUM(AF71:AF80)</f>
        <v>0</v>
      </c>
      <c r="AG81" s="249"/>
      <c r="AH81" s="39">
        <f>SUM(AH71:AH80)</f>
        <v>0</v>
      </c>
      <c r="AI81" s="40">
        <f>SUM(AI71:AI80)</f>
        <v>0</v>
      </c>
      <c r="AS81" s="143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</row>
    <row r="82" spans="1:118" ht="8.25" customHeight="1" thickBot="1">
      <c r="A82" s="23"/>
      <c r="B82" s="63"/>
      <c r="C82" s="63"/>
      <c r="D82" s="63"/>
      <c r="E82" s="63"/>
      <c r="F82" s="64"/>
      <c r="G82" s="64"/>
      <c r="H82" s="57"/>
      <c r="I82" s="58"/>
      <c r="J82" s="58"/>
      <c r="K82" s="58"/>
      <c r="L82" s="58"/>
      <c r="M82" s="59"/>
      <c r="N82" s="59"/>
      <c r="O82" s="57"/>
      <c r="P82" s="58"/>
      <c r="Q82" s="58"/>
      <c r="R82" s="58"/>
      <c r="S82" s="58"/>
      <c r="T82" s="59"/>
      <c r="U82" s="59"/>
      <c r="V82" s="57"/>
      <c r="W82" s="58"/>
      <c r="X82" s="58"/>
      <c r="Y82" s="58"/>
      <c r="Z82" s="58"/>
      <c r="AA82" s="59"/>
      <c r="AB82" s="59"/>
      <c r="AC82" s="57"/>
      <c r="AD82" s="58"/>
      <c r="AE82" s="58"/>
      <c r="AF82" s="58"/>
      <c r="AG82" s="58"/>
      <c r="AH82" s="59"/>
      <c r="AI82" s="59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</row>
    <row r="83" spans="1:118" ht="16.5" thickBot="1">
      <c r="A83" s="241">
        <v>26</v>
      </c>
      <c r="B83" s="242"/>
      <c r="C83" s="242"/>
      <c r="D83" s="242"/>
      <c r="E83" s="242"/>
      <c r="F83" s="242"/>
      <c r="G83" s="243"/>
      <c r="H83" s="241">
        <v>27</v>
      </c>
      <c r="I83" s="242"/>
      <c r="J83" s="242"/>
      <c r="K83" s="242"/>
      <c r="L83" s="242"/>
      <c r="M83" s="242"/>
      <c r="N83" s="243"/>
      <c r="O83" s="241">
        <v>28</v>
      </c>
      <c r="P83" s="242"/>
      <c r="Q83" s="242"/>
      <c r="R83" s="242"/>
      <c r="S83" s="242"/>
      <c r="T83" s="242"/>
      <c r="U83" s="243"/>
      <c r="V83" s="241">
        <v>29</v>
      </c>
      <c r="W83" s="242"/>
      <c r="X83" s="242"/>
      <c r="Y83" s="242"/>
      <c r="Z83" s="242"/>
      <c r="AA83" s="242"/>
      <c r="AB83" s="243"/>
      <c r="AC83" s="241">
        <v>30</v>
      </c>
      <c r="AD83" s="242"/>
      <c r="AE83" s="242"/>
      <c r="AF83" s="242"/>
      <c r="AG83" s="242"/>
      <c r="AH83" s="242"/>
      <c r="AI83" s="24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</row>
    <row r="84" spans="1:118" ht="24" thickBot="1">
      <c r="A84" s="9" t="s">
        <v>1</v>
      </c>
      <c r="B84" s="21" t="s">
        <v>2</v>
      </c>
      <c r="C84" s="20" t="s">
        <v>7</v>
      </c>
      <c r="D84" s="19" t="s">
        <v>56</v>
      </c>
      <c r="E84" s="24" t="s">
        <v>3</v>
      </c>
      <c r="F84" s="31" t="s">
        <v>12</v>
      </c>
      <c r="G84" s="32" t="s">
        <v>16</v>
      </c>
      <c r="H84" s="9" t="s">
        <v>1</v>
      </c>
      <c r="I84" s="21" t="s">
        <v>2</v>
      </c>
      <c r="J84" s="20" t="s">
        <v>7</v>
      </c>
      <c r="K84" s="19" t="s">
        <v>56</v>
      </c>
      <c r="L84" s="24" t="s">
        <v>3</v>
      </c>
      <c r="M84" s="31" t="s">
        <v>12</v>
      </c>
      <c r="N84" s="32" t="s">
        <v>16</v>
      </c>
      <c r="O84" s="9" t="s">
        <v>1</v>
      </c>
      <c r="P84" s="21" t="s">
        <v>2</v>
      </c>
      <c r="Q84" s="20" t="s">
        <v>7</v>
      </c>
      <c r="R84" s="19" t="s">
        <v>56</v>
      </c>
      <c r="S84" s="24" t="s">
        <v>3</v>
      </c>
      <c r="T84" s="31" t="s">
        <v>12</v>
      </c>
      <c r="U84" s="32" t="s">
        <v>16</v>
      </c>
      <c r="V84" s="9" t="s">
        <v>1</v>
      </c>
      <c r="W84" s="21" t="s">
        <v>2</v>
      </c>
      <c r="X84" s="20" t="s">
        <v>7</v>
      </c>
      <c r="Y84" s="19" t="s">
        <v>56</v>
      </c>
      <c r="Z84" s="24" t="s">
        <v>3</v>
      </c>
      <c r="AA84" s="31" t="s">
        <v>12</v>
      </c>
      <c r="AB84" s="32" t="s">
        <v>16</v>
      </c>
      <c r="AC84" s="9" t="s">
        <v>1</v>
      </c>
      <c r="AD84" s="21" t="s">
        <v>2</v>
      </c>
      <c r="AE84" s="20" t="s">
        <v>7</v>
      </c>
      <c r="AF84" s="19" t="s">
        <v>56</v>
      </c>
      <c r="AG84" s="24" t="s">
        <v>3</v>
      </c>
      <c r="AH84" s="31" t="s">
        <v>12</v>
      </c>
      <c r="AI84" s="32" t="s">
        <v>16</v>
      </c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</row>
    <row r="85" spans="1:118" ht="15.75">
      <c r="A85" s="49"/>
      <c r="B85" s="45"/>
      <c r="C85" s="6"/>
      <c r="D85" s="16"/>
      <c r="E85" s="50"/>
      <c r="F85" s="48"/>
      <c r="G85" s="33"/>
      <c r="H85" s="49"/>
      <c r="I85" s="45"/>
      <c r="J85" s="6"/>
      <c r="K85" s="16"/>
      <c r="L85" s="50"/>
      <c r="M85" s="48"/>
      <c r="N85" s="33"/>
      <c r="O85" s="49"/>
      <c r="P85" s="45"/>
      <c r="Q85" s="6"/>
      <c r="R85" s="16"/>
      <c r="S85" s="50"/>
      <c r="T85" s="48"/>
      <c r="U85" s="33"/>
      <c r="V85" s="49"/>
      <c r="W85" s="45"/>
      <c r="X85" s="6"/>
      <c r="Y85" s="16"/>
      <c r="Z85" s="50"/>
      <c r="AA85" s="48"/>
      <c r="AB85" s="33"/>
      <c r="AC85" s="49"/>
      <c r="AD85" s="45"/>
      <c r="AE85" s="6"/>
      <c r="AF85" s="16"/>
      <c r="AG85" s="50"/>
      <c r="AH85" s="48"/>
      <c r="AI85" s="33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</row>
    <row r="86" spans="1:118" ht="15.75">
      <c r="A86" s="51"/>
      <c r="B86" s="46"/>
      <c r="C86" s="7"/>
      <c r="D86" s="17"/>
      <c r="E86" s="52"/>
      <c r="F86" s="53"/>
      <c r="G86" s="34"/>
      <c r="H86" s="51"/>
      <c r="I86" s="46"/>
      <c r="J86" s="7"/>
      <c r="K86" s="17"/>
      <c r="L86" s="52"/>
      <c r="M86" s="53"/>
      <c r="N86" s="34"/>
      <c r="O86" s="51"/>
      <c r="P86" s="46"/>
      <c r="Q86" s="7"/>
      <c r="R86" s="17"/>
      <c r="S86" s="52"/>
      <c r="T86" s="53"/>
      <c r="U86" s="34"/>
      <c r="V86" s="51"/>
      <c r="W86" s="46"/>
      <c r="X86" s="7"/>
      <c r="Y86" s="17"/>
      <c r="Z86" s="52"/>
      <c r="AA86" s="53"/>
      <c r="AB86" s="34"/>
      <c r="AC86" s="51"/>
      <c r="AD86" s="46"/>
      <c r="AE86" s="7"/>
      <c r="AF86" s="17"/>
      <c r="AG86" s="52"/>
      <c r="AH86" s="53"/>
      <c r="AI86" s="34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</row>
    <row r="87" spans="1:118" ht="15.75">
      <c r="A87" s="51"/>
      <c r="B87" s="46"/>
      <c r="C87" s="7"/>
      <c r="D87" s="17"/>
      <c r="E87" s="52"/>
      <c r="F87" s="53"/>
      <c r="G87" s="34"/>
      <c r="H87" s="51"/>
      <c r="I87" s="46"/>
      <c r="J87" s="7"/>
      <c r="K87" s="17"/>
      <c r="L87" s="52"/>
      <c r="M87" s="53"/>
      <c r="N87" s="34"/>
      <c r="O87" s="51"/>
      <c r="P87" s="46"/>
      <c r="Q87" s="7"/>
      <c r="R87" s="17"/>
      <c r="S87" s="52"/>
      <c r="T87" s="53"/>
      <c r="U87" s="34"/>
      <c r="V87" s="51"/>
      <c r="W87" s="46"/>
      <c r="X87" s="7"/>
      <c r="Y87" s="17"/>
      <c r="Z87" s="52"/>
      <c r="AA87" s="53"/>
      <c r="AB87" s="34"/>
      <c r="AC87" s="51"/>
      <c r="AD87" s="46"/>
      <c r="AE87" s="7"/>
      <c r="AF87" s="17"/>
      <c r="AG87" s="52"/>
      <c r="AH87" s="53"/>
      <c r="AI87" s="34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spans="1:118" ht="15.75">
      <c r="A88" s="51"/>
      <c r="B88" s="46"/>
      <c r="C88" s="7"/>
      <c r="D88" s="17"/>
      <c r="E88" s="52"/>
      <c r="F88" s="53"/>
      <c r="G88" s="34"/>
      <c r="H88" s="51"/>
      <c r="I88" s="46"/>
      <c r="J88" s="7"/>
      <c r="K88" s="17"/>
      <c r="L88" s="52"/>
      <c r="M88" s="53"/>
      <c r="N88" s="34"/>
      <c r="O88" s="51"/>
      <c r="P88" s="46"/>
      <c r="Q88" s="7"/>
      <c r="R88" s="17"/>
      <c r="S88" s="52"/>
      <c r="T88" s="53"/>
      <c r="U88" s="34"/>
      <c r="V88" s="51"/>
      <c r="W88" s="46"/>
      <c r="X88" s="7"/>
      <c r="Y88" s="17"/>
      <c r="Z88" s="52"/>
      <c r="AA88" s="53"/>
      <c r="AB88" s="34"/>
      <c r="AC88" s="51"/>
      <c r="AD88" s="46"/>
      <c r="AE88" s="7"/>
      <c r="AF88" s="17"/>
      <c r="AG88" s="52"/>
      <c r="AH88" s="53"/>
      <c r="AI88" s="34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spans="1:118" ht="15.75">
      <c r="A89" s="51"/>
      <c r="B89" s="46"/>
      <c r="C89" s="7"/>
      <c r="D89" s="17"/>
      <c r="E89" s="52"/>
      <c r="F89" s="53"/>
      <c r="G89" s="34"/>
      <c r="H89" s="51"/>
      <c r="I89" s="46"/>
      <c r="J89" s="7"/>
      <c r="K89" s="17"/>
      <c r="L89" s="52"/>
      <c r="M89" s="53"/>
      <c r="N89" s="34"/>
      <c r="O89" s="51"/>
      <c r="P89" s="46"/>
      <c r="Q89" s="7"/>
      <c r="R89" s="17"/>
      <c r="S89" s="52"/>
      <c r="T89" s="53"/>
      <c r="U89" s="34"/>
      <c r="V89" s="51"/>
      <c r="W89" s="46"/>
      <c r="X89" s="7"/>
      <c r="Y89" s="17"/>
      <c r="Z89" s="52"/>
      <c r="AA89" s="53"/>
      <c r="AB89" s="34"/>
      <c r="AC89" s="51"/>
      <c r="AD89" s="46"/>
      <c r="AE89" s="7"/>
      <c r="AF89" s="17"/>
      <c r="AG89" s="52"/>
      <c r="AH89" s="53"/>
      <c r="AI89" s="34"/>
      <c r="AS89" s="10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spans="1:118" ht="15.75">
      <c r="A90" s="51"/>
      <c r="B90" s="46"/>
      <c r="C90" s="7"/>
      <c r="D90" s="17"/>
      <c r="E90" s="52"/>
      <c r="F90" s="53"/>
      <c r="G90" s="34"/>
      <c r="H90" s="51"/>
      <c r="I90" s="46"/>
      <c r="J90" s="7"/>
      <c r="K90" s="17"/>
      <c r="L90" s="52"/>
      <c r="M90" s="53"/>
      <c r="N90" s="34"/>
      <c r="O90" s="51"/>
      <c r="P90" s="46"/>
      <c r="Q90" s="7"/>
      <c r="R90" s="17"/>
      <c r="S90" s="52"/>
      <c r="T90" s="53"/>
      <c r="U90" s="34"/>
      <c r="V90" s="51"/>
      <c r="W90" s="46"/>
      <c r="X90" s="7"/>
      <c r="Y90" s="17"/>
      <c r="Z90" s="52"/>
      <c r="AA90" s="53"/>
      <c r="AB90" s="34"/>
      <c r="AC90" s="51"/>
      <c r="AD90" s="46"/>
      <c r="AE90" s="7"/>
      <c r="AF90" s="17"/>
      <c r="AG90" s="52"/>
      <c r="AH90" s="53"/>
      <c r="AI90" s="34"/>
      <c r="AS90" s="109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spans="1:118" ht="15.75">
      <c r="A91" s="51"/>
      <c r="B91" s="46"/>
      <c r="C91" s="7"/>
      <c r="D91" s="17"/>
      <c r="E91" s="52"/>
      <c r="F91" s="53"/>
      <c r="G91" s="34"/>
      <c r="H91" s="51"/>
      <c r="I91" s="46"/>
      <c r="J91" s="7"/>
      <c r="K91" s="17"/>
      <c r="L91" s="52"/>
      <c r="M91" s="53"/>
      <c r="N91" s="34"/>
      <c r="O91" s="51"/>
      <c r="P91" s="46"/>
      <c r="Q91" s="7"/>
      <c r="R91" s="17"/>
      <c r="S91" s="52"/>
      <c r="T91" s="53"/>
      <c r="U91" s="34"/>
      <c r="V91" s="51"/>
      <c r="W91" s="46"/>
      <c r="X91" s="7"/>
      <c r="Y91" s="17"/>
      <c r="Z91" s="52"/>
      <c r="AA91" s="53"/>
      <c r="AB91" s="34"/>
      <c r="AC91" s="51"/>
      <c r="AD91" s="46"/>
      <c r="AE91" s="7"/>
      <c r="AF91" s="17"/>
      <c r="AG91" s="52"/>
      <c r="AH91" s="53"/>
      <c r="AI91" s="34"/>
      <c r="AS91" s="146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spans="1:118" ht="15.75">
      <c r="A92" s="51"/>
      <c r="B92" s="46"/>
      <c r="C92" s="7"/>
      <c r="D92" s="17"/>
      <c r="E92" s="52"/>
      <c r="F92" s="53"/>
      <c r="G92" s="34"/>
      <c r="H92" s="51"/>
      <c r="I92" s="46"/>
      <c r="J92" s="7"/>
      <c r="K92" s="17"/>
      <c r="L92" s="52"/>
      <c r="M92" s="53"/>
      <c r="N92" s="34"/>
      <c r="O92" s="51"/>
      <c r="P92" s="46"/>
      <c r="Q92" s="7"/>
      <c r="R92" s="17"/>
      <c r="S92" s="52"/>
      <c r="T92" s="53"/>
      <c r="U92" s="34"/>
      <c r="V92" s="51"/>
      <c r="W92" s="46"/>
      <c r="X92" s="7"/>
      <c r="Y92" s="17"/>
      <c r="Z92" s="52"/>
      <c r="AA92" s="53"/>
      <c r="AB92" s="34"/>
      <c r="AC92" s="51"/>
      <c r="AD92" s="46"/>
      <c r="AE92" s="7"/>
      <c r="AF92" s="17"/>
      <c r="AG92" s="52"/>
      <c r="AH92" s="53"/>
      <c r="AI92" s="34"/>
      <c r="AS92" s="146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spans="1:118" ht="15.75">
      <c r="A93" s="51"/>
      <c r="B93" s="46"/>
      <c r="C93" s="7"/>
      <c r="D93" s="17"/>
      <c r="E93" s="52"/>
      <c r="F93" s="53"/>
      <c r="G93" s="34"/>
      <c r="H93" s="51"/>
      <c r="I93" s="46"/>
      <c r="J93" s="7"/>
      <c r="K93" s="17"/>
      <c r="L93" s="52"/>
      <c r="M93" s="53"/>
      <c r="N93" s="34"/>
      <c r="O93" s="51"/>
      <c r="P93" s="46"/>
      <c r="Q93" s="7"/>
      <c r="R93" s="17"/>
      <c r="S93" s="52"/>
      <c r="T93" s="53"/>
      <c r="U93" s="34"/>
      <c r="V93" s="51"/>
      <c r="W93" s="46"/>
      <c r="X93" s="7"/>
      <c r="Y93" s="17"/>
      <c r="Z93" s="52"/>
      <c r="AA93" s="53"/>
      <c r="AB93" s="34"/>
      <c r="AC93" s="51"/>
      <c r="AD93" s="46"/>
      <c r="AE93" s="7"/>
      <c r="AF93" s="17"/>
      <c r="AG93" s="52"/>
      <c r="AH93" s="53"/>
      <c r="AI93" s="34"/>
      <c r="AS93" s="146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spans="1:118" ht="16.5" thickBot="1">
      <c r="A94" s="54"/>
      <c r="B94" s="47"/>
      <c r="C94" s="8"/>
      <c r="D94" s="18"/>
      <c r="E94" s="55"/>
      <c r="F94" s="56"/>
      <c r="G94" s="35"/>
      <c r="H94" s="54"/>
      <c r="I94" s="47"/>
      <c r="J94" s="8"/>
      <c r="K94" s="18"/>
      <c r="L94" s="55"/>
      <c r="M94" s="56"/>
      <c r="N94" s="35"/>
      <c r="O94" s="54"/>
      <c r="P94" s="47"/>
      <c r="Q94" s="8"/>
      <c r="R94" s="18"/>
      <c r="S94" s="55"/>
      <c r="T94" s="56"/>
      <c r="U94" s="35"/>
      <c r="V94" s="54"/>
      <c r="W94" s="47"/>
      <c r="X94" s="8"/>
      <c r="Y94" s="18"/>
      <c r="Z94" s="55"/>
      <c r="AA94" s="56"/>
      <c r="AB94" s="35"/>
      <c r="AC94" s="54"/>
      <c r="AD94" s="47"/>
      <c r="AE94" s="8"/>
      <c r="AF94" s="18"/>
      <c r="AG94" s="55"/>
      <c r="AH94" s="56"/>
      <c r="AI94" s="35"/>
      <c r="AS94" s="146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spans="1:118" ht="16.5" thickBot="1">
      <c r="A95" s="73"/>
      <c r="B95" s="246">
        <f>SUM(C85:C94)</f>
        <v>0</v>
      </c>
      <c r="C95" s="247"/>
      <c r="D95" s="248">
        <f>SUM(D85:D94)</f>
        <v>0</v>
      </c>
      <c r="E95" s="249"/>
      <c r="F95" s="39">
        <f>SUM(F85:F94)</f>
        <v>0</v>
      </c>
      <c r="G95" s="40">
        <f>SUM(G85:G94)</f>
        <v>0</v>
      </c>
      <c r="H95" s="36"/>
      <c r="I95" s="246">
        <f>SUM(J85:J94)</f>
        <v>0</v>
      </c>
      <c r="J95" s="247"/>
      <c r="K95" s="248">
        <f>SUM(K85:K94)</f>
        <v>0</v>
      </c>
      <c r="L95" s="249"/>
      <c r="M95" s="39">
        <f>SUM(M85:M94)</f>
        <v>0</v>
      </c>
      <c r="N95" s="40">
        <f>SUM(N85:N94)</f>
        <v>0</v>
      </c>
      <c r="O95" s="36"/>
      <c r="P95" s="246">
        <f>SUM(Q85:Q94)</f>
        <v>0</v>
      </c>
      <c r="Q95" s="247"/>
      <c r="R95" s="248">
        <f>SUM(R85:R94)</f>
        <v>0</v>
      </c>
      <c r="S95" s="249"/>
      <c r="T95" s="39">
        <f>SUM(T85:T94)</f>
        <v>0</v>
      </c>
      <c r="U95" s="40">
        <f>SUM(U85:U94)</f>
        <v>0</v>
      </c>
      <c r="V95" s="36"/>
      <c r="W95" s="246">
        <f>SUM(X85:X94)</f>
        <v>0</v>
      </c>
      <c r="X95" s="247"/>
      <c r="Y95" s="248">
        <f>SUM(Y85:Y94)</f>
        <v>0</v>
      </c>
      <c r="Z95" s="249"/>
      <c r="AA95" s="39">
        <f>SUM(AA85:AA94)</f>
        <v>0</v>
      </c>
      <c r="AB95" s="40">
        <f>SUM(AB85:AB94)</f>
        <v>0</v>
      </c>
      <c r="AC95" s="36"/>
      <c r="AD95" s="246">
        <f>SUM(AE85:AE94)</f>
        <v>0</v>
      </c>
      <c r="AE95" s="247"/>
      <c r="AF95" s="248">
        <f>SUM(AF85:AF94)</f>
        <v>0</v>
      </c>
      <c r="AG95" s="249"/>
      <c r="AH95" s="39">
        <f>SUM(AH85:AH94)</f>
        <v>0</v>
      </c>
      <c r="AI95" s="40">
        <f>SUM(AI85:AI94)</f>
        <v>0</v>
      </c>
      <c r="AS95" s="137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spans="1:51" s="4" customFormat="1" ht="13.5" customHeight="1">
      <c r="A96" s="77" t="s">
        <v>44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U96" s="75"/>
      <c r="V96" s="23"/>
      <c r="W96" s="63"/>
      <c r="X96" s="63"/>
      <c r="Y96" s="63"/>
      <c r="Z96" s="63"/>
      <c r="AA96" s="74"/>
      <c r="AB96" s="75"/>
      <c r="AC96" s="23"/>
      <c r="AD96" s="63"/>
      <c r="AE96" s="63"/>
      <c r="AF96" s="63"/>
      <c r="AG96" s="63"/>
      <c r="AH96" s="74"/>
      <c r="AI96" s="78" t="s">
        <v>47</v>
      </c>
      <c r="AJ96" s="79"/>
      <c r="AK96" s="79"/>
      <c r="AL96" s="135"/>
      <c r="AM96" s="136"/>
      <c r="AN96" s="136"/>
      <c r="AO96" s="110"/>
      <c r="AP96" s="100"/>
      <c r="AQ96" s="137"/>
      <c r="AR96" s="137"/>
      <c r="AS96" s="137"/>
      <c r="AT96" s="137"/>
      <c r="AU96" s="137"/>
      <c r="AV96" s="79"/>
      <c r="AW96" s="79"/>
      <c r="AX96" s="138"/>
      <c r="AY96" s="100"/>
    </row>
    <row r="97" spans="1:51" s="4" customFormat="1" ht="13.5" customHeight="1">
      <c r="A97" s="77" t="s">
        <v>46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U97" s="75"/>
      <c r="V97" s="23"/>
      <c r="W97" s="63"/>
      <c r="X97" s="63"/>
      <c r="Y97" s="63"/>
      <c r="Z97" s="63"/>
      <c r="AA97" s="74"/>
      <c r="AB97" s="75"/>
      <c r="AC97" s="23"/>
      <c r="AD97" s="63"/>
      <c r="AE97" s="63"/>
      <c r="AF97" s="63"/>
      <c r="AG97" s="63"/>
      <c r="AH97" s="74"/>
      <c r="AI97" s="78" t="s">
        <v>48</v>
      </c>
      <c r="AJ97" s="79"/>
      <c r="AK97" s="79"/>
      <c r="AL97" s="135"/>
      <c r="AM97" s="136"/>
      <c r="AN97" s="136"/>
      <c r="AO97" s="110"/>
      <c r="AP97" s="100"/>
      <c r="AQ97" s="137"/>
      <c r="AR97" s="137"/>
      <c r="AS97" s="137"/>
      <c r="AT97" s="137"/>
      <c r="AU97" s="137"/>
      <c r="AV97" s="79"/>
      <c r="AW97" s="79"/>
      <c r="AX97" s="138"/>
      <c r="AY97" s="100"/>
    </row>
    <row r="98" spans="1:51" s="4" customFormat="1" ht="13.5" customHeight="1">
      <c r="A98" s="77" t="s">
        <v>57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U98" s="75"/>
      <c r="V98" s="23"/>
      <c r="W98" s="63"/>
      <c r="X98" s="63"/>
      <c r="Y98" s="63"/>
      <c r="Z98" s="63"/>
      <c r="AA98" s="74"/>
      <c r="AB98" s="75"/>
      <c r="AC98" s="23"/>
      <c r="AD98" s="63"/>
      <c r="AE98" s="63"/>
      <c r="AF98" s="63"/>
      <c r="AG98" s="63"/>
      <c r="AH98" s="74"/>
      <c r="AI98" s="78" t="s">
        <v>45</v>
      </c>
      <c r="AJ98" s="79"/>
      <c r="AK98" s="79"/>
      <c r="AL98" s="135"/>
      <c r="AM98" s="136"/>
      <c r="AN98" s="136"/>
      <c r="AO98" s="110"/>
      <c r="AP98" s="100"/>
      <c r="AQ98" s="137"/>
      <c r="AR98" s="137"/>
      <c r="AS98" s="137"/>
      <c r="AT98" s="137"/>
      <c r="AU98" s="137"/>
      <c r="AV98" s="79"/>
      <c r="AW98" s="79"/>
      <c r="AX98" s="138"/>
      <c r="AY98" s="100"/>
    </row>
    <row r="99" spans="1:51" s="4" customFormat="1" ht="13.5" customHeight="1">
      <c r="A99" s="77" t="s">
        <v>38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U99" s="75"/>
      <c r="V99" s="23"/>
      <c r="W99" s="63"/>
      <c r="X99" s="63"/>
      <c r="Y99" s="63"/>
      <c r="Z99" s="63"/>
      <c r="AA99" s="74"/>
      <c r="AB99" s="75"/>
      <c r="AC99" s="23"/>
      <c r="AD99" s="63"/>
      <c r="AE99" s="63"/>
      <c r="AF99" s="63"/>
      <c r="AG99" s="63"/>
      <c r="AH99" s="74"/>
      <c r="AI99" s="78" t="s">
        <v>49</v>
      </c>
      <c r="AJ99" s="79"/>
      <c r="AK99" s="79"/>
      <c r="AL99" s="135"/>
      <c r="AM99" s="136"/>
      <c r="AN99" s="136"/>
      <c r="AO99" s="110"/>
      <c r="AP99" s="100"/>
      <c r="AQ99" s="137"/>
      <c r="AR99" s="137"/>
      <c r="AS99" s="137"/>
      <c r="AT99" s="137"/>
      <c r="AU99" s="137"/>
      <c r="AV99" s="79"/>
      <c r="AW99" s="79"/>
      <c r="AX99" s="138"/>
      <c r="AY99" s="100"/>
    </row>
  </sheetData>
  <sheetProtection/>
  <mergeCells count="129">
    <mergeCell ref="AW25:AX25"/>
    <mergeCell ref="AT4:AY4"/>
    <mergeCell ref="AY19:AY25"/>
    <mergeCell ref="AT17:AY17"/>
    <mergeCell ref="AW22:AX22"/>
    <mergeCell ref="AW21:AX21"/>
    <mergeCell ref="AW23:AX23"/>
    <mergeCell ref="AT23:AU23"/>
    <mergeCell ref="AT24:AU24"/>
    <mergeCell ref="AT25:AU25"/>
    <mergeCell ref="AF31:AG31"/>
    <mergeCell ref="AC33:AI33"/>
    <mergeCell ref="Y45:Z45"/>
    <mergeCell ref="AU28:AX28"/>
    <mergeCell ref="AT26:AU26"/>
    <mergeCell ref="AT27:AY27"/>
    <mergeCell ref="AD31:AE31"/>
    <mergeCell ref="AF45:AG45"/>
    <mergeCell ref="AW24:AX24"/>
    <mergeCell ref="W17:X17"/>
    <mergeCell ref="V5:AB5"/>
    <mergeCell ref="Y17:Z17"/>
    <mergeCell ref="AK1:AY1"/>
    <mergeCell ref="Z53:AI53"/>
    <mergeCell ref="T1:AB1"/>
    <mergeCell ref="T51:AB51"/>
    <mergeCell ref="Z3:AI3"/>
    <mergeCell ref="AD45:AE45"/>
    <mergeCell ref="AF67:AG67"/>
    <mergeCell ref="AD67:AE67"/>
    <mergeCell ref="AC69:AI69"/>
    <mergeCell ref="K53:O53"/>
    <mergeCell ref="AC55:AI55"/>
    <mergeCell ref="P3:R3"/>
    <mergeCell ref="U3:X3"/>
    <mergeCell ref="U53:X53"/>
    <mergeCell ref="W45:X45"/>
    <mergeCell ref="O5:U5"/>
    <mergeCell ref="P95:Q95"/>
    <mergeCell ref="R95:S95"/>
    <mergeCell ref="AD81:AE81"/>
    <mergeCell ref="AC83:AI83"/>
    <mergeCell ref="W95:X95"/>
    <mergeCell ref="Y95:Z95"/>
    <mergeCell ref="AD95:AE95"/>
    <mergeCell ref="AF95:AG95"/>
    <mergeCell ref="AF81:AG81"/>
    <mergeCell ref="B95:C95"/>
    <mergeCell ref="D95:E95"/>
    <mergeCell ref="I95:J95"/>
    <mergeCell ref="Y81:Z81"/>
    <mergeCell ref="K81:L81"/>
    <mergeCell ref="P81:Q81"/>
    <mergeCell ref="R81:S81"/>
    <mergeCell ref="W81:X81"/>
    <mergeCell ref="K95:L95"/>
    <mergeCell ref="A83:G83"/>
    <mergeCell ref="A69:G69"/>
    <mergeCell ref="H69:N69"/>
    <mergeCell ref="O69:U69"/>
    <mergeCell ref="V69:AB69"/>
    <mergeCell ref="H83:N83"/>
    <mergeCell ref="O83:U83"/>
    <mergeCell ref="V83:AB83"/>
    <mergeCell ref="B81:C81"/>
    <mergeCell ref="D81:E81"/>
    <mergeCell ref="I81:J81"/>
    <mergeCell ref="V55:AB55"/>
    <mergeCell ref="B67:C67"/>
    <mergeCell ref="D67:E67"/>
    <mergeCell ref="I67:J67"/>
    <mergeCell ref="Y67:Z67"/>
    <mergeCell ref="K67:L67"/>
    <mergeCell ref="P67:Q67"/>
    <mergeCell ref="R67:S67"/>
    <mergeCell ref="W67:X67"/>
    <mergeCell ref="A55:G55"/>
    <mergeCell ref="H55:N55"/>
    <mergeCell ref="O55:U55"/>
    <mergeCell ref="B45:C45"/>
    <mergeCell ref="D45:E45"/>
    <mergeCell ref="I45:J45"/>
    <mergeCell ref="D53:E53"/>
    <mergeCell ref="I53:J53"/>
    <mergeCell ref="A19:G19"/>
    <mergeCell ref="H19:N19"/>
    <mergeCell ref="P45:Q45"/>
    <mergeCell ref="F53:H53"/>
    <mergeCell ref="P53:R53"/>
    <mergeCell ref="R17:S17"/>
    <mergeCell ref="R31:S31"/>
    <mergeCell ref="P17:Q17"/>
    <mergeCell ref="V19:AB19"/>
    <mergeCell ref="W31:X31"/>
    <mergeCell ref="Y31:Z31"/>
    <mergeCell ref="K45:L45"/>
    <mergeCell ref="R45:S45"/>
    <mergeCell ref="V33:AB33"/>
    <mergeCell ref="O19:U19"/>
    <mergeCell ref="D3:E3"/>
    <mergeCell ref="I3:J3"/>
    <mergeCell ref="D17:E17"/>
    <mergeCell ref="I17:J17"/>
    <mergeCell ref="F3:H3"/>
    <mergeCell ref="A5:G5"/>
    <mergeCell ref="H5:N5"/>
    <mergeCell ref="B17:C17"/>
    <mergeCell ref="K3:O3"/>
    <mergeCell ref="K17:L17"/>
    <mergeCell ref="AW19:AX19"/>
    <mergeCell ref="AK35:AL35"/>
    <mergeCell ref="B31:C31"/>
    <mergeCell ref="D31:E31"/>
    <mergeCell ref="P31:Q31"/>
    <mergeCell ref="I31:J31"/>
    <mergeCell ref="K31:L31"/>
    <mergeCell ref="A33:G33"/>
    <mergeCell ref="H33:N33"/>
    <mergeCell ref="O33:U33"/>
    <mergeCell ref="AC5:AI5"/>
    <mergeCell ref="AT21:AU21"/>
    <mergeCell ref="AT22:AU22"/>
    <mergeCell ref="AT19:AU19"/>
    <mergeCell ref="AT20:AU20"/>
    <mergeCell ref="AD17:AE17"/>
    <mergeCell ref="AF17:AG17"/>
    <mergeCell ref="AC19:AI19"/>
    <mergeCell ref="AT11:AY11"/>
    <mergeCell ref="AW20:AX20"/>
  </mergeCells>
  <conditionalFormatting sqref="AX46 AY46:AY49 AY96:AY99">
    <cfRule type="cellIs" priority="1" dxfId="1" operator="notEqual" stopIfTrue="1">
      <formula>0</formula>
    </cfRule>
  </conditionalFormatting>
  <conditionalFormatting sqref="R1:R2 R51:R52">
    <cfRule type="cellIs" priority="2" dxfId="0" operator="equal" stopIfTrue="1">
      <formula>0</formula>
    </cfRule>
  </conditionalFormatting>
  <printOptions horizontalCentered="1" verticalCentered="1"/>
  <pageMargins left="0.25" right="0.25" top="0.25" bottom="0.25" header="0.5" footer="0.25"/>
  <pageSetup horizontalDpi="600" verticalDpi="600" orientation="portrait" r:id="rId1"/>
  <headerFooter alignWithMargins="0">
    <oddFooter>&amp;C&amp;"Arial,Italic"&amp;8updated 03-15-10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2010-03-15T19:41:21Z</cp:lastPrinted>
  <dcterms:created xsi:type="dcterms:W3CDTF">1996-10-14T23:33:28Z</dcterms:created>
  <dcterms:modified xsi:type="dcterms:W3CDTF">2011-07-01T22:58:35Z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-332951856</vt:i4>
  </property>
  <property fmtid="{D5CDD505-2E9C-101B-9397-08002B2CF9AE}" pid="3" name="_EmailSubject">
    <vt:lpwstr>JW Timesheet- TR version.xls</vt:lpwstr>
  </property>
  <property fmtid="{D5CDD505-2E9C-101B-9397-08002B2CF9AE}" pid="4" name="_AuthorEmail">
    <vt:lpwstr>tony@cijdc.com</vt:lpwstr>
  </property>
  <property fmtid="{D5CDD505-2E9C-101B-9397-08002B2CF9AE}" pid="5" name="_AuthorEmailDisplayName">
    <vt:lpwstr>Tony Reed</vt:lpwstr>
  </property>
  <property fmtid="{D5CDD505-2E9C-101B-9397-08002B2CF9AE}" pid="6" name="_ReviewingToolsShownOnce">
    <vt:lpwstr/>
  </property>
</Properties>
</file>